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6\общая\Трофимова О.Г\МЕНЮ_2023\5_ Меню_май 2024\"/>
    </mc:Choice>
  </mc:AlternateContent>
  <xr:revisionPtr revIDLastSave="0" documentId="13_ncr:1_{30AE8EE0-8168-4D07-AA56-BA95FCADCB6F}" xr6:coauthVersionLast="40" xr6:coauthVersionMax="40" xr10:uidLastSave="{00000000-0000-0000-0000-000000000000}"/>
  <bookViews>
    <workbookView xWindow="0" yWindow="0" windowWidth="24720" windowHeight="12225" xr2:uid="{D0340314-CD5B-4D49-AAAE-AD8ADDCD30F4}"/>
  </bookViews>
  <sheets>
    <sheet name="Типовое примерное меню" sheetId="1" r:id="rId1"/>
  </sheets>
  <definedNames>
    <definedName name="_xlnm._FilterDatabase" localSheetId="0" hidden="1">'Типовое примерное меню'!$A$5:$L$148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1" l="1"/>
  <c r="A147" i="1"/>
  <c r="L146" i="1"/>
  <c r="J146" i="1"/>
  <c r="I146" i="1"/>
  <c r="H146" i="1"/>
  <c r="G146" i="1"/>
  <c r="F146" i="1"/>
  <c r="B141" i="1"/>
  <c r="A141" i="1"/>
  <c r="L140" i="1"/>
  <c r="L147" i="1" s="1"/>
  <c r="J140" i="1"/>
  <c r="J147" i="1" s="1"/>
  <c r="I140" i="1"/>
  <c r="I147" i="1" s="1"/>
  <c r="H140" i="1"/>
  <c r="H147" i="1" s="1"/>
  <c r="G140" i="1"/>
  <c r="F140" i="1"/>
  <c r="F147" i="1" s="1"/>
  <c r="B132" i="1"/>
  <c r="A132" i="1"/>
  <c r="L131" i="1"/>
  <c r="J131" i="1"/>
  <c r="I131" i="1"/>
  <c r="H131" i="1"/>
  <c r="G131" i="1"/>
  <c r="F131" i="1"/>
  <c r="B126" i="1"/>
  <c r="A126" i="1"/>
  <c r="L125" i="1"/>
  <c r="J125" i="1"/>
  <c r="J132" i="1" s="1"/>
  <c r="I125" i="1"/>
  <c r="I132" i="1" s="1"/>
  <c r="H125" i="1"/>
  <c r="G125" i="1"/>
  <c r="F125" i="1"/>
  <c r="F132" i="1" s="1"/>
  <c r="B120" i="1"/>
  <c r="A120" i="1"/>
  <c r="L119" i="1"/>
  <c r="J119" i="1"/>
  <c r="I119" i="1"/>
  <c r="H119" i="1"/>
  <c r="G119" i="1"/>
  <c r="F119" i="1"/>
  <c r="B114" i="1"/>
  <c r="A114" i="1"/>
  <c r="L113" i="1"/>
  <c r="L120" i="1" s="1"/>
  <c r="J113" i="1"/>
  <c r="J120" i="1" s="1"/>
  <c r="I113" i="1"/>
  <c r="I120" i="1" s="1"/>
  <c r="H113" i="1"/>
  <c r="H120" i="1" s="1"/>
  <c r="G113" i="1"/>
  <c r="G120" i="1" s="1"/>
  <c r="F113" i="1"/>
  <c r="F120" i="1" s="1"/>
  <c r="B106" i="1"/>
  <c r="A106" i="1"/>
  <c r="L105" i="1"/>
  <c r="J105" i="1"/>
  <c r="I105" i="1"/>
  <c r="H105" i="1"/>
  <c r="G105" i="1"/>
  <c r="F105" i="1"/>
  <c r="B99" i="1"/>
  <c r="A99" i="1"/>
  <c r="L98" i="1"/>
  <c r="J98" i="1"/>
  <c r="J106" i="1" s="1"/>
  <c r="I98" i="1"/>
  <c r="I106" i="1" s="1"/>
  <c r="H98" i="1"/>
  <c r="G98" i="1"/>
  <c r="G106" i="1" s="1"/>
  <c r="F98" i="1"/>
  <c r="F106" i="1" s="1"/>
  <c r="B90" i="1"/>
  <c r="A90" i="1"/>
  <c r="L89" i="1"/>
  <c r="J89" i="1"/>
  <c r="I89" i="1"/>
  <c r="H89" i="1"/>
  <c r="G89" i="1"/>
  <c r="F89" i="1"/>
  <c r="B85" i="1"/>
  <c r="A85" i="1"/>
  <c r="L84" i="1"/>
  <c r="L90" i="1" s="1"/>
  <c r="J84" i="1"/>
  <c r="J90" i="1" s="1"/>
  <c r="I84" i="1"/>
  <c r="I90" i="1" s="1"/>
  <c r="H84" i="1"/>
  <c r="H90" i="1" s="1"/>
  <c r="G84" i="1"/>
  <c r="G90" i="1" s="1"/>
  <c r="F84" i="1"/>
  <c r="F90" i="1" s="1"/>
  <c r="B77" i="1"/>
  <c r="A77" i="1"/>
  <c r="L76" i="1"/>
  <c r="J76" i="1"/>
  <c r="I76" i="1"/>
  <c r="H76" i="1"/>
  <c r="G76" i="1"/>
  <c r="F76" i="1"/>
  <c r="B71" i="1"/>
  <c r="A71" i="1"/>
  <c r="L70" i="1"/>
  <c r="L77" i="1" s="1"/>
  <c r="J70" i="1"/>
  <c r="J77" i="1" s="1"/>
  <c r="I70" i="1"/>
  <c r="I77" i="1" s="1"/>
  <c r="H70" i="1"/>
  <c r="H77" i="1" s="1"/>
  <c r="G70" i="1"/>
  <c r="F70" i="1"/>
  <c r="F77" i="1" s="1"/>
  <c r="B64" i="1"/>
  <c r="A64" i="1"/>
  <c r="L63" i="1"/>
  <c r="J63" i="1"/>
  <c r="I63" i="1"/>
  <c r="H63" i="1"/>
  <c r="G63" i="1"/>
  <c r="F63" i="1"/>
  <c r="B58" i="1"/>
  <c r="A58" i="1"/>
  <c r="L57" i="1"/>
  <c r="J57" i="1"/>
  <c r="J64" i="1" s="1"/>
  <c r="I57" i="1"/>
  <c r="I64" i="1" s="1"/>
  <c r="H57" i="1"/>
  <c r="H64" i="1" s="1"/>
  <c r="G57" i="1"/>
  <c r="F57" i="1"/>
  <c r="F64" i="1" s="1"/>
  <c r="B49" i="1"/>
  <c r="A49" i="1"/>
  <c r="L48" i="1"/>
  <c r="J48" i="1"/>
  <c r="I48" i="1"/>
  <c r="H48" i="1"/>
  <c r="G48" i="1"/>
  <c r="F48" i="1"/>
  <c r="B43" i="1"/>
  <c r="A43" i="1"/>
  <c r="L42" i="1"/>
  <c r="J42" i="1"/>
  <c r="J49" i="1" s="1"/>
  <c r="I42" i="1"/>
  <c r="H42" i="1"/>
  <c r="G42" i="1"/>
  <c r="G49" i="1" s="1"/>
  <c r="F42" i="1"/>
  <c r="F49" i="1" s="1"/>
  <c r="B37" i="1"/>
  <c r="A37" i="1"/>
  <c r="L36" i="1"/>
  <c r="J36" i="1"/>
  <c r="I36" i="1"/>
  <c r="H36" i="1"/>
  <c r="G36" i="1"/>
  <c r="F36" i="1"/>
  <c r="B30" i="1"/>
  <c r="A30" i="1"/>
  <c r="L29" i="1"/>
  <c r="L37" i="1" s="1"/>
  <c r="J29" i="1"/>
  <c r="I29" i="1"/>
  <c r="I37" i="1" s="1"/>
  <c r="H29" i="1"/>
  <c r="G29" i="1"/>
  <c r="G37" i="1" s="1"/>
  <c r="F29" i="1"/>
  <c r="B21" i="1"/>
  <c r="A21" i="1"/>
  <c r="L20" i="1"/>
  <c r="J20" i="1"/>
  <c r="I20" i="1"/>
  <c r="H20" i="1"/>
  <c r="G20" i="1"/>
  <c r="F20" i="1"/>
  <c r="B14" i="1"/>
  <c r="A14" i="1"/>
  <c r="L13" i="1"/>
  <c r="L21" i="1" s="1"/>
  <c r="K13" i="1"/>
  <c r="J13" i="1"/>
  <c r="J21" i="1" s="1"/>
  <c r="I13" i="1"/>
  <c r="H13" i="1"/>
  <c r="H21" i="1" s="1"/>
  <c r="G13" i="1"/>
  <c r="G21" i="1" s="1"/>
  <c r="F13" i="1"/>
  <c r="F21" i="1" s="1"/>
  <c r="G64" i="1" l="1"/>
  <c r="H37" i="1"/>
  <c r="I21" i="1"/>
  <c r="H49" i="1"/>
  <c r="L49" i="1"/>
  <c r="G77" i="1"/>
  <c r="G132" i="1"/>
  <c r="F37" i="1"/>
  <c r="F148" i="1" s="1"/>
  <c r="J37" i="1"/>
  <c r="J148" i="1" s="1"/>
  <c r="I49" i="1"/>
  <c r="L64" i="1"/>
  <c r="H106" i="1"/>
  <c r="H148" i="1" s="1"/>
  <c r="L106" i="1"/>
  <c r="H132" i="1"/>
  <c r="L132" i="1"/>
  <c r="G147" i="1"/>
  <c r="I148" i="1" l="1"/>
  <c r="G148" i="1"/>
  <c r="L148" i="1"/>
</calcChain>
</file>

<file path=xl/sharedStrings.xml><?xml version="1.0" encoding="utf-8"?>
<sst xmlns="http://schemas.openxmlformats.org/spreadsheetml/2006/main" count="300" uniqueCount="114">
  <si>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</si>
  <si>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</si>
  <si>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</si>
  <si>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</si>
  <si>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</si>
  <si>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</si>
  <si>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</si>
  <si>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</si>
  <si>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</si>
  <si>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</si>
  <si>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</si>
  <si>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</si>
  <si>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</si>
  <si>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</si>
  <si>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</si>
  <si>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</si>
  <si>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</si>
  <si>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</si>
  <si>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</si>
  <si>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</si>
  <si>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</si>
  <si>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</si>
  <si>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</si>
  <si>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</si>
  <si>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итого</t>
  </si>
  <si>
    <t>Обед</t>
  </si>
  <si>
    <t>Итого за день:</t>
  </si>
  <si>
    <t>Среднее значение за период:</t>
  </si>
  <si>
    <t>закуска</t>
  </si>
  <si>
    <t>Салат овощной с зеленым горошком</t>
  </si>
  <si>
    <t>сыр</t>
  </si>
  <si>
    <t>Сыр (порциями)</t>
  </si>
  <si>
    <t>масло</t>
  </si>
  <si>
    <t>Масло (порциями)</t>
  </si>
  <si>
    <t>горячее блюдо</t>
  </si>
  <si>
    <t>Каша вязкая геркулесовая на молоке</t>
  </si>
  <si>
    <t>напиток горячий</t>
  </si>
  <si>
    <t xml:space="preserve">Какао с молоком </t>
  </si>
  <si>
    <t>хлеб белый</t>
  </si>
  <si>
    <t>Хлеб пшеничный</t>
  </si>
  <si>
    <t>фрукт</t>
  </si>
  <si>
    <t>Плоды свежие. Яблоко.</t>
  </si>
  <si>
    <t>Салат "Дружба"</t>
  </si>
  <si>
    <t>1 блюдо</t>
  </si>
  <si>
    <t>Суп картофельный с бобовыми, с курицей</t>
  </si>
  <si>
    <t>2 блюдо</t>
  </si>
  <si>
    <t>Котлеты домашние комбинированные</t>
  </si>
  <si>
    <t>гарнир</t>
  </si>
  <si>
    <t>Макароны отварные с маслом сливочным</t>
  </si>
  <si>
    <t>Чай  с сахаром</t>
  </si>
  <si>
    <t>хлеб черный</t>
  </si>
  <si>
    <t>Хлеб ржано-пшеничный</t>
  </si>
  <si>
    <t>Салат картофельный с кукурузой и морковью</t>
  </si>
  <si>
    <t>яйцо</t>
  </si>
  <si>
    <t>Яйца вареные</t>
  </si>
  <si>
    <t>Рис отварной с маслом сливочным</t>
  </si>
  <si>
    <t>Палочки мясные Детские запеченные</t>
  </si>
  <si>
    <t>Кофейный напиток</t>
  </si>
  <si>
    <t>Салат из свеклы отварной</t>
  </si>
  <si>
    <t>Суп из овощей с курицей</t>
  </si>
  <si>
    <t>Рыба, запеченная под соусом</t>
  </si>
  <si>
    <t>Картофельное пюре с маслом сливочным</t>
  </si>
  <si>
    <t>напиток</t>
  </si>
  <si>
    <t>Кисель из концентрата</t>
  </si>
  <si>
    <t>Пудинг творожно-пшенный с сахарной пудрой</t>
  </si>
  <si>
    <t>Какао с молоком</t>
  </si>
  <si>
    <t>Салат из квашеной капусты</t>
  </si>
  <si>
    <t>Борщ с капустой, с картофелем и с мясом</t>
  </si>
  <si>
    <t>Плов из птицы</t>
  </si>
  <si>
    <t>Чай витаминизированный с сахаром</t>
  </si>
  <si>
    <t>Салат из отварной свеклы с солеными огурцами</t>
  </si>
  <si>
    <t>сладкое</t>
  </si>
  <si>
    <t>Джем фруктовый</t>
  </si>
  <si>
    <t>Чай с лимоном</t>
  </si>
  <si>
    <t>Плоды свежие.Банан.</t>
  </si>
  <si>
    <t>Суп картофельный с рыбными фрикадельками</t>
  </si>
  <si>
    <t>Котлеты рубленые из птицы</t>
  </si>
  <si>
    <t>Чай с сахаром</t>
  </si>
  <si>
    <t>Салат из отварной моркови с зеленым горошком</t>
  </si>
  <si>
    <t>Омлет с сыром</t>
  </si>
  <si>
    <t>Кофейный напиток с молоком</t>
  </si>
  <si>
    <t>Рассольник ленинградский с птицей отварной, со сметаной</t>
  </si>
  <si>
    <t>Котлеты, рубленые из птицы</t>
  </si>
  <si>
    <t>Капуста тушеная</t>
  </si>
  <si>
    <t>Сосиски отварные</t>
  </si>
  <si>
    <t>Плоды свежие. Банан.</t>
  </si>
  <si>
    <t>Суп овощной "Летний" с отварной куриной грудкой</t>
  </si>
  <si>
    <t>Голубцы ленивые, запеченные под соусом сметано-томатном</t>
  </si>
  <si>
    <t>Напиток яблочный</t>
  </si>
  <si>
    <t>Салат "Здоровье"</t>
  </si>
  <si>
    <t>Каша вязкая пшенная на молоке</t>
  </si>
  <si>
    <t>Коктейль молочный</t>
  </si>
  <si>
    <t>Винегрет овощной</t>
  </si>
  <si>
    <t>Борщ с фасолью и картофелем</t>
  </si>
  <si>
    <t>Печень, тушенная в соусе</t>
  </si>
  <si>
    <t>Напиток из плодов шиповника</t>
  </si>
  <si>
    <t>Салат "Зимний"</t>
  </si>
  <si>
    <t>Каша "Дружба" с маслом сливочным</t>
  </si>
  <si>
    <t>Чай  витаминизированный с сахаром</t>
  </si>
  <si>
    <t>Пюре фруктовое натуральное. Яблоко.</t>
  </si>
  <si>
    <t>Суп-лапша домашняя с птицей отварной</t>
  </si>
  <si>
    <t>Птица запеченная порционная (окорочок куриный)</t>
  </si>
  <si>
    <t>Рагу из овощей</t>
  </si>
  <si>
    <t>Запеканка творожно-рисовая с маслом сливочным</t>
  </si>
  <si>
    <t>Суп "Русский" с птицей отварной</t>
  </si>
  <si>
    <t>Жаркое по-домашнему с говядиной</t>
  </si>
  <si>
    <t>Салат из отварной свеклы с чесноком,фасоль красная отварная</t>
  </si>
  <si>
    <t>57/132</t>
  </si>
  <si>
    <t>Тефтели под соусом</t>
  </si>
  <si>
    <t xml:space="preserve">Коктейль молочный </t>
  </si>
  <si>
    <t>Щи из свежей капусты с картофелем, с птицей отварной</t>
  </si>
  <si>
    <t>Рыба, запеченная в сметанном соусе</t>
  </si>
  <si>
    <t>Компот из смеси сухофруктов.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</si>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</sst>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1" fillId="4" borderId="2" xfId="0" applyFont="1" applyFill="1" applyBorder="1" applyAlignment="1" applyProtection="1">
      <alignment vertical="center" wrapText="1"/>
      <protection locked="0"/>
    </xf>
    <xf numFmtId="3" fontId="1" fillId="4" borderId="2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1" fontId="1" fillId="4" borderId="1" xfId="0" applyNumberFormat="1" applyFont="1" applyFill="1" applyBorder="1" applyAlignment="1" applyProtection="1">
      <alignment vertical="center" wrapText="1"/>
      <protection locked="0"/>
    </xf>
    <xf numFmtId="3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 wrapText="1"/>
      <protection locked="0"/>
    </xf>
    <xf numFmtId="0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vertical="center" wrapText="1"/>
      <protection locked="0"/>
    </xf>
    <xf numFmtId="3" fontId="1" fillId="4" borderId="24" xfId="0" applyNumberFormat="1" applyFont="1" applyFill="1" applyBorder="1" applyAlignment="1" applyProtection="1">
      <alignment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right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287D-A5BB-469E-B8FB-AE463788070D}">
  <sheetPr>
    <pageSetUpPr fitToPage="1"/>
  </sheetPr>
  <dimension ref="A1:S148"/>
  <sheetViews>
    <sheetView tabSelected="1" zoomScale="80" zoomScaleNormal="80" workbookViewId="0">
      <pane ySplit="5" topLeftCell="A6" activePane="bottomLeft" state="frozen"/>
      <selection pane="bottomLeft" activeCell="H3" sqref="H3"/>
    </sheetView>
  </sheetViews>
  <sheetFormatPr defaultRowHeight="17.25" customHeight="1" x14ac:dyDescent="0.25"/>
  <cols>
    <col min="1" max="1" width="4.7109375" style="62" customWidth="1"/>
    <col min="2" max="2" width="5.28515625" style="62" customWidth="1"/>
    <col min="3" max="3" width="11.42578125" style="63" customWidth="1"/>
    <col min="4" max="4" width="27.85546875" style="63" customWidth="1"/>
    <col min="5" max="5" width="71" style="62" customWidth="1"/>
    <col min="6" max="6" width="13" style="64" customWidth="1"/>
    <col min="7" max="12" width="13" style="62" customWidth="1"/>
    <col min="13" max="13" width="9.140625" style="62"/>
    <col min="14" max="14" width="31.5703125" style="62" customWidth="1"/>
    <col min="15" max="16384" width="9.140625" style="62"/>
  </cols>
  <sheetData>
    <row r="1" spans="1:12" s="2" customFormat="1" ht="17.25" customHeight="1" x14ac:dyDescent="0.25">
      <c r="A1" s="1" t="s">
        <v>0</v>
      </c>
      <c r="C1" s="87"/>
      <c r="D1" s="88"/>
      <c r="E1" s="88"/>
      <c r="F1" s="3" t="s">
        <v>1</v>
      </c>
      <c r="G1" s="2" t="s">
        <v>2</v>
      </c>
      <c r="H1" s="89"/>
      <c r="I1" s="89"/>
      <c r="J1" s="89"/>
      <c r="K1" s="89"/>
    </row>
    <row r="2" spans="1:12" s="2" customFormat="1" ht="17.25" customHeight="1" x14ac:dyDescent="0.25">
      <c r="A2" s="4" t="s">
        <v>3</v>
      </c>
      <c r="D2" s="1"/>
      <c r="F2" s="5"/>
      <c r="G2" s="2" t="s">
        <v>4</v>
      </c>
      <c r="H2" s="89"/>
      <c r="I2" s="89"/>
      <c r="J2" s="89"/>
      <c r="K2" s="89"/>
    </row>
    <row r="3" spans="1:12" s="2" customFormat="1" ht="17.25" customHeight="1" x14ac:dyDescent="0.25">
      <c r="A3" s="1" t="s">
        <v>5</v>
      </c>
      <c r="D3" s="1"/>
      <c r="E3" s="6" t="s">
        <v>6</v>
      </c>
      <c r="F3" s="5"/>
      <c r="G3" s="2" t="s">
        <v>7</v>
      </c>
      <c r="H3" s="7" t="s">
        <v>113</v>
      </c>
      <c r="I3" s="8">
        <v>5</v>
      </c>
      <c r="J3" s="9">
        <v>2024</v>
      </c>
      <c r="K3" s="10"/>
    </row>
    <row r="4" spans="1:12" s="2" customFormat="1" ht="17.25" customHeight="1" thickBot="1" x14ac:dyDescent="0.3">
      <c r="D4" s="1"/>
      <c r="F4" s="5"/>
      <c r="H4" s="11" t="s">
        <v>8</v>
      </c>
      <c r="I4" s="11" t="s">
        <v>9</v>
      </c>
      <c r="J4" s="11" t="s">
        <v>10</v>
      </c>
    </row>
    <row r="5" spans="1:12" s="2" customFormat="1" ht="17.25" customHeight="1" thickBot="1" x14ac:dyDescent="0.3">
      <c r="A5" s="12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4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5" t="s">
        <v>21</v>
      </c>
      <c r="L5" s="16" t="s">
        <v>22</v>
      </c>
    </row>
    <row r="6" spans="1:12" s="2" customFormat="1" ht="17.25" customHeight="1" x14ac:dyDescent="0.25">
      <c r="A6" s="17">
        <v>1</v>
      </c>
      <c r="B6" s="18">
        <v>1</v>
      </c>
      <c r="C6" s="19" t="s">
        <v>23</v>
      </c>
      <c r="D6" s="65" t="s">
        <v>28</v>
      </c>
      <c r="E6" s="65" t="s">
        <v>29</v>
      </c>
      <c r="F6" s="66">
        <v>60</v>
      </c>
      <c r="G6" s="65">
        <v>1.57</v>
      </c>
      <c r="H6" s="65">
        <v>3.77</v>
      </c>
      <c r="I6" s="65">
        <v>5.63</v>
      </c>
      <c r="J6" s="65">
        <v>63</v>
      </c>
      <c r="K6" s="67">
        <v>69</v>
      </c>
      <c r="L6" s="68">
        <v>5.91</v>
      </c>
    </row>
    <row r="7" spans="1:12" s="2" customFormat="1" ht="17.25" customHeight="1" x14ac:dyDescent="0.25">
      <c r="A7" s="20"/>
      <c r="B7" s="21"/>
      <c r="C7" s="21"/>
      <c r="D7" s="65" t="s">
        <v>30</v>
      </c>
      <c r="E7" s="65" t="s">
        <v>31</v>
      </c>
      <c r="F7" s="66">
        <v>20</v>
      </c>
      <c r="G7" s="65">
        <v>4.92</v>
      </c>
      <c r="H7" s="65">
        <v>6.32</v>
      </c>
      <c r="I7" s="65">
        <v>0</v>
      </c>
      <c r="J7" s="65">
        <v>77</v>
      </c>
      <c r="K7" s="67">
        <v>15</v>
      </c>
      <c r="L7" s="68">
        <v>12.45</v>
      </c>
    </row>
    <row r="8" spans="1:12" s="2" customFormat="1" ht="17.25" customHeight="1" x14ac:dyDescent="0.25">
      <c r="A8" s="20"/>
      <c r="B8" s="21"/>
      <c r="C8" s="21"/>
      <c r="D8" s="65" t="s">
        <v>32</v>
      </c>
      <c r="E8" s="65" t="s">
        <v>33</v>
      </c>
      <c r="F8" s="66">
        <v>10</v>
      </c>
      <c r="G8" s="65">
        <v>0.08</v>
      </c>
      <c r="H8" s="65">
        <v>7.25</v>
      </c>
      <c r="I8" s="65">
        <v>0.13</v>
      </c>
      <c r="J8" s="65">
        <v>66</v>
      </c>
      <c r="K8" s="67">
        <v>14</v>
      </c>
      <c r="L8" s="68">
        <v>7.71</v>
      </c>
    </row>
    <row r="9" spans="1:12" s="2" customFormat="1" ht="17.25" customHeight="1" x14ac:dyDescent="0.25">
      <c r="A9" s="22"/>
      <c r="B9" s="23"/>
      <c r="C9" s="24"/>
      <c r="D9" s="65" t="s">
        <v>34</v>
      </c>
      <c r="E9" s="65" t="s">
        <v>35</v>
      </c>
      <c r="F9" s="66">
        <v>200</v>
      </c>
      <c r="G9" s="65">
        <v>7.2</v>
      </c>
      <c r="H9" s="65">
        <v>9.32</v>
      </c>
      <c r="I9" s="65">
        <v>29.92</v>
      </c>
      <c r="J9" s="65">
        <v>232</v>
      </c>
      <c r="K9" s="67">
        <v>221</v>
      </c>
      <c r="L9" s="68">
        <v>15.99</v>
      </c>
    </row>
    <row r="10" spans="1:12" s="2" customFormat="1" ht="17.25" customHeight="1" x14ac:dyDescent="0.25">
      <c r="A10" s="22"/>
      <c r="B10" s="23"/>
      <c r="C10" s="24"/>
      <c r="D10" s="65" t="s">
        <v>36</v>
      </c>
      <c r="E10" s="65" t="s">
        <v>37</v>
      </c>
      <c r="F10" s="66">
        <v>200</v>
      </c>
      <c r="G10" s="65">
        <v>4.08</v>
      </c>
      <c r="H10" s="65">
        <v>3.54</v>
      </c>
      <c r="I10" s="65">
        <v>17.579999999999998</v>
      </c>
      <c r="J10" s="65">
        <v>119</v>
      </c>
      <c r="K10" s="67">
        <v>382</v>
      </c>
      <c r="L10" s="68">
        <v>14.92</v>
      </c>
    </row>
    <row r="11" spans="1:12" s="2" customFormat="1" ht="17.25" customHeight="1" x14ac:dyDescent="0.25">
      <c r="A11" s="22"/>
      <c r="B11" s="23"/>
      <c r="C11" s="24"/>
      <c r="D11" s="65" t="s">
        <v>38</v>
      </c>
      <c r="E11" s="65" t="s">
        <v>39</v>
      </c>
      <c r="F11" s="66">
        <v>40</v>
      </c>
      <c r="G11" s="65">
        <v>3.4</v>
      </c>
      <c r="H11" s="65">
        <v>0.64</v>
      </c>
      <c r="I11" s="65">
        <v>14.8</v>
      </c>
      <c r="J11" s="65">
        <v>72</v>
      </c>
      <c r="K11" s="67">
        <v>108</v>
      </c>
      <c r="L11" s="68">
        <v>3.44</v>
      </c>
    </row>
    <row r="12" spans="1:12" s="2" customFormat="1" ht="17.25" customHeight="1" x14ac:dyDescent="0.25">
      <c r="A12" s="22"/>
      <c r="B12" s="23"/>
      <c r="C12" s="24"/>
      <c r="D12" s="65" t="s">
        <v>40</v>
      </c>
      <c r="E12" s="65" t="s">
        <v>41</v>
      </c>
      <c r="F12" s="66">
        <v>200</v>
      </c>
      <c r="G12" s="65">
        <v>0.68</v>
      </c>
      <c r="H12" s="65">
        <v>0.68</v>
      </c>
      <c r="I12" s="65">
        <v>16.66</v>
      </c>
      <c r="J12" s="65">
        <v>74</v>
      </c>
      <c r="K12" s="67">
        <v>118</v>
      </c>
      <c r="L12" s="68">
        <v>25.6</v>
      </c>
    </row>
    <row r="13" spans="1:12" s="2" customFormat="1" ht="17.25" customHeight="1" x14ac:dyDescent="0.25">
      <c r="A13" s="22"/>
      <c r="B13" s="23"/>
      <c r="C13" s="24"/>
      <c r="D13" s="25" t="s">
        <v>24</v>
      </c>
      <c r="E13" s="26"/>
      <c r="F13" s="27">
        <f t="shared" ref="F13:L13" si="0">SUM(F6:F12)</f>
        <v>730</v>
      </c>
      <c r="G13" s="28">
        <f t="shared" si="0"/>
        <v>21.93</v>
      </c>
      <c r="H13" s="28">
        <f t="shared" si="0"/>
        <v>31.52</v>
      </c>
      <c r="I13" s="28">
        <f t="shared" si="0"/>
        <v>84.72</v>
      </c>
      <c r="J13" s="28">
        <f t="shared" si="0"/>
        <v>703</v>
      </c>
      <c r="K13" s="29">
        <f t="shared" si="0"/>
        <v>927</v>
      </c>
      <c r="L13" s="30">
        <f t="shared" si="0"/>
        <v>86.02000000000001</v>
      </c>
    </row>
    <row r="14" spans="1:12" s="2" customFormat="1" ht="17.25" customHeight="1" x14ac:dyDescent="0.25">
      <c r="A14" s="22">
        <f>A6</f>
        <v>1</v>
      </c>
      <c r="B14" s="23">
        <f>B6</f>
        <v>1</v>
      </c>
      <c r="C14" s="24" t="s">
        <v>25</v>
      </c>
      <c r="D14" s="69" t="s">
        <v>28</v>
      </c>
      <c r="E14" s="69" t="s">
        <v>42</v>
      </c>
      <c r="F14" s="70">
        <v>60</v>
      </c>
      <c r="G14" s="69">
        <v>0.86</v>
      </c>
      <c r="H14" s="69">
        <v>6.36</v>
      </c>
      <c r="I14" s="69">
        <v>3.65</v>
      </c>
      <c r="J14" s="69">
        <v>75</v>
      </c>
      <c r="K14" s="71">
        <v>49</v>
      </c>
      <c r="L14" s="72">
        <v>8.9700000000000006</v>
      </c>
    </row>
    <row r="15" spans="1:12" s="2" customFormat="1" ht="17.25" customHeight="1" x14ac:dyDescent="0.25">
      <c r="A15" s="22"/>
      <c r="B15" s="23"/>
      <c r="C15" s="24"/>
      <c r="D15" s="69" t="s">
        <v>43</v>
      </c>
      <c r="E15" s="69" t="s">
        <v>44</v>
      </c>
      <c r="F15" s="70">
        <v>200</v>
      </c>
      <c r="G15" s="69">
        <v>6.66</v>
      </c>
      <c r="H15" s="69">
        <v>2.74</v>
      </c>
      <c r="I15" s="69">
        <v>14.27</v>
      </c>
      <c r="J15" s="69">
        <v>109</v>
      </c>
      <c r="K15" s="71">
        <v>144</v>
      </c>
      <c r="L15" s="72">
        <v>6.39</v>
      </c>
    </row>
    <row r="16" spans="1:12" s="2" customFormat="1" ht="17.25" customHeight="1" x14ac:dyDescent="0.25">
      <c r="A16" s="22"/>
      <c r="B16" s="23"/>
      <c r="C16" s="24"/>
      <c r="D16" s="69" t="s">
        <v>45</v>
      </c>
      <c r="E16" s="69" t="s">
        <v>46</v>
      </c>
      <c r="F16" s="70">
        <v>90</v>
      </c>
      <c r="G16" s="69">
        <v>14.36</v>
      </c>
      <c r="H16" s="69">
        <v>11.39</v>
      </c>
      <c r="I16" s="69">
        <v>10.26</v>
      </c>
      <c r="J16" s="69">
        <v>202</v>
      </c>
      <c r="K16" s="71">
        <v>304</v>
      </c>
      <c r="L16" s="72">
        <v>36.31</v>
      </c>
    </row>
    <row r="17" spans="1:17" s="2" customFormat="1" ht="17.25" customHeight="1" x14ac:dyDescent="0.25">
      <c r="A17" s="22"/>
      <c r="B17" s="23"/>
      <c r="C17" s="24"/>
      <c r="D17" s="69" t="s">
        <v>47</v>
      </c>
      <c r="E17" s="69" t="s">
        <v>48</v>
      </c>
      <c r="F17" s="70">
        <v>150</v>
      </c>
      <c r="G17" s="69">
        <v>5.0999999999999996</v>
      </c>
      <c r="H17" s="69">
        <v>2.56</v>
      </c>
      <c r="I17" s="69">
        <v>33.01</v>
      </c>
      <c r="J17" s="69">
        <v>175</v>
      </c>
      <c r="K17" s="71">
        <v>203</v>
      </c>
      <c r="L17" s="72">
        <v>5.28</v>
      </c>
    </row>
    <row r="18" spans="1:17" s="2" customFormat="1" ht="17.25" customHeight="1" x14ac:dyDescent="0.25">
      <c r="A18" s="22"/>
      <c r="B18" s="23"/>
      <c r="C18" s="24"/>
      <c r="D18" s="69" t="s">
        <v>36</v>
      </c>
      <c r="E18" s="69" t="s">
        <v>49</v>
      </c>
      <c r="F18" s="70">
        <v>200</v>
      </c>
      <c r="G18" s="69">
        <v>0.19</v>
      </c>
      <c r="H18" s="69">
        <v>0.04</v>
      </c>
      <c r="I18" s="69">
        <v>13.66</v>
      </c>
      <c r="J18" s="69">
        <v>56</v>
      </c>
      <c r="K18" s="71">
        <v>430</v>
      </c>
      <c r="L18" s="72">
        <v>1.36</v>
      </c>
    </row>
    <row r="19" spans="1:17" s="2" customFormat="1" ht="17.25" customHeight="1" x14ac:dyDescent="0.25">
      <c r="A19" s="22"/>
      <c r="B19" s="23"/>
      <c r="C19" s="24"/>
      <c r="D19" s="69" t="s">
        <v>50</v>
      </c>
      <c r="E19" s="69" t="s">
        <v>51</v>
      </c>
      <c r="F19" s="70">
        <v>39.520000000000003</v>
      </c>
      <c r="G19" s="69">
        <v>3.08</v>
      </c>
      <c r="H19" s="69">
        <v>0.56000000000000005</v>
      </c>
      <c r="I19" s="69">
        <v>14.96</v>
      </c>
      <c r="J19" s="69">
        <v>81</v>
      </c>
      <c r="K19" s="71">
        <v>116</v>
      </c>
      <c r="L19" s="72">
        <v>1.69</v>
      </c>
    </row>
    <row r="20" spans="1:17" s="2" customFormat="1" ht="17.25" customHeight="1" x14ac:dyDescent="0.25">
      <c r="A20" s="22"/>
      <c r="B20" s="23"/>
      <c r="C20" s="24"/>
      <c r="D20" s="25" t="s">
        <v>24</v>
      </c>
      <c r="E20" s="26"/>
      <c r="F20" s="27">
        <f>SUM(F14:F19)</f>
        <v>739.52</v>
      </c>
      <c r="G20" s="28">
        <f>SUM(G14:G19)</f>
        <v>30.25</v>
      </c>
      <c r="H20" s="28">
        <f>SUM(H14:H19)</f>
        <v>23.65</v>
      </c>
      <c r="I20" s="28">
        <f>SUM(I14:I19)</f>
        <v>89.81</v>
      </c>
      <c r="J20" s="28">
        <f t="shared" ref="J20:L20" si="1">SUM(J14:J19)</f>
        <v>698</v>
      </c>
      <c r="K20" s="29"/>
      <c r="L20" s="30">
        <f t="shared" si="1"/>
        <v>60</v>
      </c>
    </row>
    <row r="21" spans="1:17" s="38" customFormat="1" ht="17.25" customHeight="1" thickBot="1" x14ac:dyDescent="0.3">
      <c r="A21" s="31">
        <f>A6</f>
        <v>1</v>
      </c>
      <c r="B21" s="32">
        <f>B6</f>
        <v>1</v>
      </c>
      <c r="C21" s="81" t="s">
        <v>26</v>
      </c>
      <c r="D21" s="82"/>
      <c r="E21" s="33"/>
      <c r="F21" s="34">
        <f>F13+F20</f>
        <v>1469.52</v>
      </c>
      <c r="G21" s="35">
        <f>G13+G20</f>
        <v>52.18</v>
      </c>
      <c r="H21" s="35">
        <f>H13+H20</f>
        <v>55.17</v>
      </c>
      <c r="I21" s="35">
        <f>I13+I20</f>
        <v>174.53</v>
      </c>
      <c r="J21" s="35">
        <f>J13+J20</f>
        <v>1401</v>
      </c>
      <c r="K21" s="36"/>
      <c r="L21" s="37">
        <f>L13+L20</f>
        <v>146.02000000000001</v>
      </c>
    </row>
    <row r="22" spans="1:17" s="2" customFormat="1" ht="17.25" customHeight="1" x14ac:dyDescent="0.25">
      <c r="A22" s="17">
        <v>1</v>
      </c>
      <c r="B22" s="18">
        <v>2</v>
      </c>
      <c r="C22" s="19" t="s">
        <v>23</v>
      </c>
      <c r="D22" s="65" t="s">
        <v>28</v>
      </c>
      <c r="E22" s="65" t="s">
        <v>52</v>
      </c>
      <c r="F22" s="66">
        <v>60</v>
      </c>
      <c r="G22" s="65">
        <v>1.82</v>
      </c>
      <c r="H22" s="65">
        <v>3.82</v>
      </c>
      <c r="I22" s="65">
        <v>14.24</v>
      </c>
      <c r="J22" s="65">
        <v>98</v>
      </c>
      <c r="K22" s="67">
        <v>39</v>
      </c>
      <c r="L22" s="68">
        <v>9.1</v>
      </c>
      <c r="N22" s="38"/>
      <c r="O22" s="38"/>
      <c r="P22" s="38"/>
      <c r="Q22" s="38"/>
    </row>
    <row r="23" spans="1:17" s="2" customFormat="1" ht="17.25" customHeight="1" x14ac:dyDescent="0.25">
      <c r="A23" s="22"/>
      <c r="B23" s="23"/>
      <c r="C23" s="24"/>
      <c r="D23" s="65" t="s">
        <v>53</v>
      </c>
      <c r="E23" s="65" t="s">
        <v>54</v>
      </c>
      <c r="F23" s="66">
        <v>40</v>
      </c>
      <c r="G23" s="65">
        <v>5.08</v>
      </c>
      <c r="H23" s="65">
        <v>4.5999999999999996</v>
      </c>
      <c r="I23" s="65">
        <v>0.28000000000000003</v>
      </c>
      <c r="J23" s="65">
        <v>63</v>
      </c>
      <c r="K23" s="67">
        <v>209</v>
      </c>
      <c r="L23" s="68">
        <v>13</v>
      </c>
      <c r="N23" s="38"/>
      <c r="O23" s="38"/>
      <c r="P23" s="38"/>
      <c r="Q23" s="38"/>
    </row>
    <row r="24" spans="1:17" s="2" customFormat="1" ht="17.25" customHeight="1" x14ac:dyDescent="0.25">
      <c r="A24" s="22"/>
      <c r="B24" s="23"/>
      <c r="C24" s="24"/>
      <c r="D24" s="65" t="s">
        <v>47</v>
      </c>
      <c r="E24" s="65" t="s">
        <v>55</v>
      </c>
      <c r="F24" s="66">
        <v>150</v>
      </c>
      <c r="G24" s="65">
        <v>3.65</v>
      </c>
      <c r="H24" s="65">
        <v>5.38</v>
      </c>
      <c r="I24" s="65">
        <v>36.68</v>
      </c>
      <c r="J24" s="65">
        <v>210</v>
      </c>
      <c r="K24" s="67">
        <v>304</v>
      </c>
      <c r="L24" s="68">
        <v>6</v>
      </c>
      <c r="N24" s="38"/>
      <c r="O24" s="38"/>
      <c r="P24" s="38"/>
      <c r="Q24" s="38"/>
    </row>
    <row r="25" spans="1:17" s="2" customFormat="1" ht="17.25" customHeight="1" x14ac:dyDescent="0.25">
      <c r="A25" s="22"/>
      <c r="B25" s="23"/>
      <c r="C25" s="24"/>
      <c r="D25" s="65" t="s">
        <v>34</v>
      </c>
      <c r="E25" s="65" t="s">
        <v>56</v>
      </c>
      <c r="F25" s="66">
        <v>90</v>
      </c>
      <c r="G25" s="65">
        <v>14.53</v>
      </c>
      <c r="H25" s="65">
        <v>11.05</v>
      </c>
      <c r="I25" s="65">
        <v>7.58</v>
      </c>
      <c r="J25" s="65">
        <v>188</v>
      </c>
      <c r="K25" s="67">
        <v>268</v>
      </c>
      <c r="L25" s="68">
        <v>42.15</v>
      </c>
      <c r="N25" s="38"/>
      <c r="O25" s="38"/>
      <c r="P25" s="38"/>
      <c r="Q25" s="38"/>
    </row>
    <row r="26" spans="1:17" s="2" customFormat="1" ht="17.25" customHeight="1" x14ac:dyDescent="0.25">
      <c r="A26" s="22"/>
      <c r="B26" s="23"/>
      <c r="C26" s="24"/>
      <c r="D26" s="65" t="s">
        <v>36</v>
      </c>
      <c r="E26" s="65" t="s">
        <v>57</v>
      </c>
      <c r="F26" s="66">
        <v>200</v>
      </c>
      <c r="G26" s="65">
        <v>2.9</v>
      </c>
      <c r="H26" s="65">
        <v>3.07</v>
      </c>
      <c r="I26" s="65">
        <v>13.63</v>
      </c>
      <c r="J26" s="65">
        <v>94</v>
      </c>
      <c r="K26" s="67">
        <v>514</v>
      </c>
      <c r="L26" s="68">
        <v>10.64</v>
      </c>
      <c r="N26" s="38"/>
      <c r="O26" s="38"/>
      <c r="P26" s="38"/>
      <c r="Q26" s="38"/>
    </row>
    <row r="27" spans="1:17" s="2" customFormat="1" ht="17.25" customHeight="1" x14ac:dyDescent="0.25">
      <c r="A27" s="22"/>
      <c r="B27" s="23"/>
      <c r="C27" s="24"/>
      <c r="D27" s="65" t="s">
        <v>50</v>
      </c>
      <c r="E27" s="65" t="s">
        <v>51</v>
      </c>
      <c r="F27" s="66">
        <v>40</v>
      </c>
      <c r="G27" s="65">
        <v>4.59</v>
      </c>
      <c r="H27" s="65">
        <v>0.86</v>
      </c>
      <c r="I27" s="65">
        <v>19.98</v>
      </c>
      <c r="J27" s="65">
        <v>97</v>
      </c>
      <c r="K27" s="67">
        <v>116</v>
      </c>
      <c r="L27" s="68">
        <v>1.69</v>
      </c>
      <c r="N27" s="38"/>
      <c r="O27" s="38"/>
      <c r="P27" s="38"/>
      <c r="Q27" s="38"/>
    </row>
    <row r="28" spans="1:17" s="2" customFormat="1" ht="17.25" customHeight="1" x14ac:dyDescent="0.25">
      <c r="A28" s="22"/>
      <c r="B28" s="23"/>
      <c r="C28" s="24"/>
      <c r="D28" s="65" t="s">
        <v>38</v>
      </c>
      <c r="E28" s="65" t="s">
        <v>39</v>
      </c>
      <c r="F28" s="66">
        <v>40</v>
      </c>
      <c r="G28" s="65">
        <v>3.4</v>
      </c>
      <c r="H28" s="65">
        <v>0.64</v>
      </c>
      <c r="I28" s="65">
        <v>14.8</v>
      </c>
      <c r="J28" s="65">
        <v>72</v>
      </c>
      <c r="K28" s="67">
        <v>108</v>
      </c>
      <c r="L28" s="68">
        <v>3.44</v>
      </c>
      <c r="N28" s="38"/>
      <c r="O28" s="38"/>
      <c r="P28" s="38"/>
      <c r="Q28" s="38"/>
    </row>
    <row r="29" spans="1:17" s="2" customFormat="1" ht="17.25" customHeight="1" x14ac:dyDescent="0.25">
      <c r="A29" s="22"/>
      <c r="B29" s="23"/>
      <c r="C29" s="24"/>
      <c r="D29" s="25" t="s">
        <v>24</v>
      </c>
      <c r="E29" s="26"/>
      <c r="F29" s="27">
        <f>SUM(F22:F28)</f>
        <v>620</v>
      </c>
      <c r="G29" s="28">
        <f>SUM(G22:G28)</f>
        <v>35.969999999999992</v>
      </c>
      <c r="H29" s="28">
        <f>SUM(H22:H28)</f>
        <v>29.42</v>
      </c>
      <c r="I29" s="28">
        <f>SUM(I22:I28)</f>
        <v>107.19</v>
      </c>
      <c r="J29" s="28">
        <f>SUM(J22:J28)</f>
        <v>822</v>
      </c>
      <c r="K29" s="29"/>
      <c r="L29" s="30">
        <f>SUM(L22:L28)</f>
        <v>86.02</v>
      </c>
      <c r="N29" s="38"/>
      <c r="O29" s="38"/>
      <c r="P29" s="38"/>
      <c r="Q29" s="38"/>
    </row>
    <row r="30" spans="1:17" s="2" customFormat="1" ht="17.25" customHeight="1" x14ac:dyDescent="0.25">
      <c r="A30" s="22">
        <f>A22</f>
        <v>1</v>
      </c>
      <c r="B30" s="23">
        <f>B22</f>
        <v>2</v>
      </c>
      <c r="C30" s="24" t="s">
        <v>25</v>
      </c>
      <c r="D30" s="73" t="s">
        <v>28</v>
      </c>
      <c r="E30" s="73" t="s">
        <v>58</v>
      </c>
      <c r="F30" s="70">
        <v>60</v>
      </c>
      <c r="G30" s="73">
        <v>0.85</v>
      </c>
      <c r="H30" s="73">
        <v>3.61</v>
      </c>
      <c r="I30" s="73">
        <v>4.95</v>
      </c>
      <c r="J30" s="73">
        <v>56</v>
      </c>
      <c r="K30" s="74">
        <v>52</v>
      </c>
      <c r="L30" s="75">
        <v>4.29</v>
      </c>
      <c r="N30" s="38"/>
      <c r="O30" s="38"/>
      <c r="P30" s="38"/>
      <c r="Q30" s="38"/>
    </row>
    <row r="31" spans="1:17" s="2" customFormat="1" ht="17.25" customHeight="1" x14ac:dyDescent="0.25">
      <c r="A31" s="22"/>
      <c r="B31" s="23"/>
      <c r="C31" s="24"/>
      <c r="D31" s="73" t="s">
        <v>43</v>
      </c>
      <c r="E31" s="73" t="s">
        <v>59</v>
      </c>
      <c r="F31" s="70">
        <v>200</v>
      </c>
      <c r="G31" s="73">
        <v>3.96</v>
      </c>
      <c r="H31" s="73">
        <v>6.13</v>
      </c>
      <c r="I31" s="73">
        <v>8.07</v>
      </c>
      <c r="J31" s="73">
        <v>103</v>
      </c>
      <c r="K31" s="74">
        <v>99</v>
      </c>
      <c r="L31" s="75">
        <v>10.38</v>
      </c>
    </row>
    <row r="32" spans="1:17" s="2" customFormat="1" ht="17.25" customHeight="1" x14ac:dyDescent="0.25">
      <c r="A32" s="22"/>
      <c r="B32" s="23"/>
      <c r="C32" s="24"/>
      <c r="D32" s="73" t="s">
        <v>45</v>
      </c>
      <c r="E32" s="73" t="s">
        <v>60</v>
      </c>
      <c r="F32" s="70">
        <v>90</v>
      </c>
      <c r="G32" s="73">
        <v>155.21</v>
      </c>
      <c r="H32" s="73">
        <v>4.28</v>
      </c>
      <c r="I32" s="73">
        <v>1.97</v>
      </c>
      <c r="J32" s="73">
        <v>667</v>
      </c>
      <c r="K32" s="74">
        <v>232</v>
      </c>
      <c r="L32" s="75">
        <v>27.42</v>
      </c>
    </row>
    <row r="33" spans="1:12" s="2" customFormat="1" ht="17.25" customHeight="1" x14ac:dyDescent="0.25">
      <c r="A33" s="22"/>
      <c r="B33" s="23"/>
      <c r="C33" s="24"/>
      <c r="D33" s="73" t="s">
        <v>47</v>
      </c>
      <c r="E33" s="73" t="s">
        <v>61</v>
      </c>
      <c r="F33" s="70">
        <v>150</v>
      </c>
      <c r="G33" s="73">
        <v>3.34</v>
      </c>
      <c r="H33" s="73">
        <v>3.49</v>
      </c>
      <c r="I33" s="73">
        <v>22.11</v>
      </c>
      <c r="J33" s="73">
        <v>134</v>
      </c>
      <c r="K33" s="74">
        <v>312</v>
      </c>
      <c r="L33" s="75">
        <v>10.88</v>
      </c>
    </row>
    <row r="34" spans="1:12" s="2" customFormat="1" ht="17.25" customHeight="1" x14ac:dyDescent="0.25">
      <c r="A34" s="22"/>
      <c r="B34" s="23"/>
      <c r="C34" s="24"/>
      <c r="D34" s="73" t="s">
        <v>50</v>
      </c>
      <c r="E34" s="73" t="s">
        <v>51</v>
      </c>
      <c r="F34" s="70">
        <v>40</v>
      </c>
      <c r="G34" s="73">
        <v>3.08</v>
      </c>
      <c r="H34" s="73">
        <v>0.56000000000000005</v>
      </c>
      <c r="I34" s="73">
        <v>14.96</v>
      </c>
      <c r="J34" s="73">
        <v>81</v>
      </c>
      <c r="K34" s="74">
        <v>116</v>
      </c>
      <c r="L34" s="75">
        <v>1.69</v>
      </c>
    </row>
    <row r="35" spans="1:12" s="2" customFormat="1" ht="17.25" customHeight="1" x14ac:dyDescent="0.25">
      <c r="A35" s="22"/>
      <c r="B35" s="23"/>
      <c r="C35" s="24"/>
      <c r="D35" s="73" t="s">
        <v>62</v>
      </c>
      <c r="E35" s="73" t="s">
        <v>63</v>
      </c>
      <c r="F35" s="70">
        <v>200</v>
      </c>
      <c r="G35" s="73">
        <v>1.4</v>
      </c>
      <c r="H35" s="73">
        <v>0</v>
      </c>
      <c r="I35" s="73">
        <v>29</v>
      </c>
      <c r="J35" s="73">
        <v>122</v>
      </c>
      <c r="K35" s="74">
        <v>591</v>
      </c>
      <c r="L35" s="75">
        <v>5.34</v>
      </c>
    </row>
    <row r="36" spans="1:12" s="2" customFormat="1" ht="17.25" customHeight="1" x14ac:dyDescent="0.25">
      <c r="A36" s="22"/>
      <c r="B36" s="23"/>
      <c r="C36" s="24"/>
      <c r="D36" s="25" t="s">
        <v>24</v>
      </c>
      <c r="E36" s="26"/>
      <c r="F36" s="27">
        <f>SUM(F30:F35)</f>
        <v>740</v>
      </c>
      <c r="G36" s="28">
        <f>SUM(G30:G35)</f>
        <v>167.84000000000003</v>
      </c>
      <c r="H36" s="28">
        <f>SUM(H30:H35)</f>
        <v>18.069999999999997</v>
      </c>
      <c r="I36" s="28">
        <f>SUM(I30:I35)</f>
        <v>81.06</v>
      </c>
      <c r="J36" s="28">
        <f>SUM(J30:J35)</f>
        <v>1163</v>
      </c>
      <c r="K36" s="29"/>
      <c r="L36" s="30">
        <f>SUM(L30:L35)</f>
        <v>60</v>
      </c>
    </row>
    <row r="37" spans="1:12" s="38" customFormat="1" ht="17.25" customHeight="1" thickBot="1" x14ac:dyDescent="0.3">
      <c r="A37" s="31">
        <f>A22</f>
        <v>1</v>
      </c>
      <c r="B37" s="32">
        <f>B22</f>
        <v>2</v>
      </c>
      <c r="C37" s="81" t="s">
        <v>26</v>
      </c>
      <c r="D37" s="82"/>
      <c r="E37" s="33"/>
      <c r="F37" s="34">
        <f>F29+F36</f>
        <v>1360</v>
      </c>
      <c r="G37" s="35">
        <f>G29+G36</f>
        <v>203.81000000000003</v>
      </c>
      <c r="H37" s="35">
        <f>H29+H36</f>
        <v>47.489999999999995</v>
      </c>
      <c r="I37" s="35">
        <f>I29+I36</f>
        <v>188.25</v>
      </c>
      <c r="J37" s="35">
        <f>J29+J36</f>
        <v>1985</v>
      </c>
      <c r="K37" s="36"/>
      <c r="L37" s="37">
        <f>L29+L36</f>
        <v>146.01999999999998</v>
      </c>
    </row>
    <row r="38" spans="1:12" s="2" customFormat="1" ht="17.25" customHeight="1" x14ac:dyDescent="0.25">
      <c r="A38" s="17">
        <v>1</v>
      </c>
      <c r="B38" s="18">
        <v>3</v>
      </c>
      <c r="C38" s="19" t="s">
        <v>23</v>
      </c>
      <c r="D38" s="73" t="s">
        <v>34</v>
      </c>
      <c r="E38" s="73" t="s">
        <v>64</v>
      </c>
      <c r="F38" s="70">
        <v>200</v>
      </c>
      <c r="G38" s="73">
        <v>23.95</v>
      </c>
      <c r="H38" s="73">
        <v>14.61</v>
      </c>
      <c r="I38" s="73">
        <v>33.17</v>
      </c>
      <c r="J38" s="73">
        <v>360</v>
      </c>
      <c r="K38" s="74">
        <v>223</v>
      </c>
      <c r="L38" s="75">
        <v>52.38</v>
      </c>
    </row>
    <row r="39" spans="1:12" s="2" customFormat="1" ht="17.25" customHeight="1" x14ac:dyDescent="0.25">
      <c r="A39" s="22"/>
      <c r="B39" s="23"/>
      <c r="C39" s="24"/>
      <c r="D39" s="73" t="s">
        <v>36</v>
      </c>
      <c r="E39" s="73" t="s">
        <v>65</v>
      </c>
      <c r="F39" s="70">
        <v>200</v>
      </c>
      <c r="G39" s="73">
        <v>4.08</v>
      </c>
      <c r="H39" s="73">
        <v>3.54</v>
      </c>
      <c r="I39" s="73">
        <v>17.579999999999998</v>
      </c>
      <c r="J39" s="73">
        <v>119</v>
      </c>
      <c r="K39" s="74">
        <v>382</v>
      </c>
      <c r="L39" s="75">
        <v>12.16</v>
      </c>
    </row>
    <row r="40" spans="1:12" s="2" customFormat="1" ht="17.25" customHeight="1" x14ac:dyDescent="0.25">
      <c r="A40" s="22"/>
      <c r="B40" s="23"/>
      <c r="C40" s="24"/>
      <c r="D40" s="73" t="s">
        <v>38</v>
      </c>
      <c r="E40" s="73" t="s">
        <v>39</v>
      </c>
      <c r="F40" s="70">
        <v>40</v>
      </c>
      <c r="G40" s="73">
        <v>3.4</v>
      </c>
      <c r="H40" s="73">
        <v>0.64</v>
      </c>
      <c r="I40" s="73">
        <v>14.8</v>
      </c>
      <c r="J40" s="73">
        <v>72</v>
      </c>
      <c r="K40" s="74">
        <v>108</v>
      </c>
      <c r="L40" s="75">
        <v>3.44</v>
      </c>
    </row>
    <row r="41" spans="1:12" s="2" customFormat="1" ht="17.25" customHeight="1" x14ac:dyDescent="0.25">
      <c r="A41" s="22"/>
      <c r="B41" s="23"/>
      <c r="C41" s="24"/>
      <c r="D41" s="73" t="s">
        <v>40</v>
      </c>
      <c r="E41" s="73" t="s">
        <v>41</v>
      </c>
      <c r="F41" s="70">
        <v>140</v>
      </c>
      <c r="G41" s="73">
        <v>0.64</v>
      </c>
      <c r="H41" s="73">
        <v>0.64</v>
      </c>
      <c r="I41" s="73">
        <v>15.68</v>
      </c>
      <c r="J41" s="73">
        <v>70</v>
      </c>
      <c r="K41" s="74">
        <v>118</v>
      </c>
      <c r="L41" s="75">
        <v>18.04</v>
      </c>
    </row>
    <row r="42" spans="1:12" s="2" customFormat="1" ht="17.25" customHeight="1" x14ac:dyDescent="0.25">
      <c r="A42" s="22"/>
      <c r="B42" s="23"/>
      <c r="C42" s="24"/>
      <c r="D42" s="25" t="s">
        <v>24</v>
      </c>
      <c r="E42" s="26"/>
      <c r="F42" s="27">
        <f>SUM(F38:F41)</f>
        <v>580</v>
      </c>
      <c r="G42" s="28">
        <f>SUM(G38:G41)</f>
        <v>32.07</v>
      </c>
      <c r="H42" s="28">
        <f>SUM(H38:H41)</f>
        <v>19.43</v>
      </c>
      <c r="I42" s="28">
        <f>SUM(I38:I41)</f>
        <v>81.22999999999999</v>
      </c>
      <c r="J42" s="28">
        <f>SUM(J38:J41)</f>
        <v>621</v>
      </c>
      <c r="K42" s="29"/>
      <c r="L42" s="30">
        <f>SUM(L38:L41)</f>
        <v>86.02000000000001</v>
      </c>
    </row>
    <row r="43" spans="1:12" s="2" customFormat="1" ht="17.25" customHeight="1" x14ac:dyDescent="0.25">
      <c r="A43" s="22">
        <f>A38</f>
        <v>1</v>
      </c>
      <c r="B43" s="23">
        <f>B38</f>
        <v>3</v>
      </c>
      <c r="C43" s="24" t="s">
        <v>25</v>
      </c>
      <c r="D43" s="73" t="s">
        <v>28</v>
      </c>
      <c r="E43" s="73" t="s">
        <v>66</v>
      </c>
      <c r="F43" s="70">
        <v>60</v>
      </c>
      <c r="G43" s="73">
        <v>0.63</v>
      </c>
      <c r="H43" s="73">
        <v>2</v>
      </c>
      <c r="I43" s="73">
        <v>2.85</v>
      </c>
      <c r="J43" s="73">
        <v>32</v>
      </c>
      <c r="K43" s="74">
        <v>29</v>
      </c>
      <c r="L43" s="75">
        <v>5.22</v>
      </c>
    </row>
    <row r="44" spans="1:12" s="2" customFormat="1" ht="17.25" customHeight="1" x14ac:dyDescent="0.25">
      <c r="A44" s="22"/>
      <c r="B44" s="23"/>
      <c r="C44" s="24"/>
      <c r="D44" s="73" t="s">
        <v>43</v>
      </c>
      <c r="E44" s="73" t="s">
        <v>67</v>
      </c>
      <c r="F44" s="70">
        <v>200</v>
      </c>
      <c r="G44" s="73">
        <v>5.42</v>
      </c>
      <c r="H44" s="73">
        <v>6.36</v>
      </c>
      <c r="I44" s="73">
        <v>9.6999999999999993</v>
      </c>
      <c r="J44" s="73">
        <v>118</v>
      </c>
      <c r="K44" s="74">
        <v>83</v>
      </c>
      <c r="L44" s="75">
        <v>11.46</v>
      </c>
    </row>
    <row r="45" spans="1:12" s="2" customFormat="1" ht="17.25" customHeight="1" x14ac:dyDescent="0.25">
      <c r="A45" s="22"/>
      <c r="B45" s="23"/>
      <c r="C45" s="24"/>
      <c r="D45" s="73" t="s">
        <v>45</v>
      </c>
      <c r="E45" s="73" t="s">
        <v>68</v>
      </c>
      <c r="F45" s="70">
        <v>240</v>
      </c>
      <c r="G45" s="73">
        <v>20.34</v>
      </c>
      <c r="H45" s="73">
        <v>12.56</v>
      </c>
      <c r="I45" s="73">
        <v>42.88</v>
      </c>
      <c r="J45" s="73">
        <v>366</v>
      </c>
      <c r="K45" s="74">
        <v>291</v>
      </c>
      <c r="L45" s="75">
        <v>39.909999999999997</v>
      </c>
    </row>
    <row r="46" spans="1:12" s="2" customFormat="1" ht="17.25" customHeight="1" x14ac:dyDescent="0.25">
      <c r="A46" s="22"/>
      <c r="B46" s="23"/>
      <c r="C46" s="24"/>
      <c r="D46" s="73" t="s">
        <v>36</v>
      </c>
      <c r="E46" s="73" t="s">
        <v>69</v>
      </c>
      <c r="F46" s="70">
        <v>200</v>
      </c>
      <c r="G46" s="73">
        <v>4.08</v>
      </c>
      <c r="H46" s="73">
        <v>3.54</v>
      </c>
      <c r="I46" s="73">
        <v>17.579999999999998</v>
      </c>
      <c r="J46" s="73">
        <v>119</v>
      </c>
      <c r="K46" s="74">
        <v>376</v>
      </c>
      <c r="L46" s="75">
        <v>1.72</v>
      </c>
    </row>
    <row r="47" spans="1:12" s="2" customFormat="1" ht="17.25" customHeight="1" x14ac:dyDescent="0.25">
      <c r="A47" s="22"/>
      <c r="B47" s="23"/>
      <c r="C47" s="24"/>
      <c r="D47" s="73" t="s">
        <v>50</v>
      </c>
      <c r="E47" s="73" t="s">
        <v>51</v>
      </c>
      <c r="F47" s="70">
        <v>40</v>
      </c>
      <c r="G47" s="73">
        <v>1.32</v>
      </c>
      <c r="H47" s="73">
        <v>0.24</v>
      </c>
      <c r="I47" s="73">
        <v>6.8</v>
      </c>
      <c r="J47" s="73">
        <v>36</v>
      </c>
      <c r="K47" s="74">
        <v>116</v>
      </c>
      <c r="L47" s="75">
        <v>1.69</v>
      </c>
    </row>
    <row r="48" spans="1:12" s="2" customFormat="1" ht="17.25" customHeight="1" x14ac:dyDescent="0.25">
      <c r="A48" s="22"/>
      <c r="B48" s="23"/>
      <c r="C48" s="24"/>
      <c r="D48" s="25" t="s">
        <v>24</v>
      </c>
      <c r="E48" s="26"/>
      <c r="F48" s="27">
        <f>SUM(F43:F47)</f>
        <v>740</v>
      </c>
      <c r="G48" s="28">
        <f>SUM(G43:G47)</f>
        <v>31.79</v>
      </c>
      <c r="H48" s="28">
        <f>SUM(H43:H47)</f>
        <v>24.7</v>
      </c>
      <c r="I48" s="28">
        <f>SUM(I43:I47)</f>
        <v>79.809999999999988</v>
      </c>
      <c r="J48" s="28">
        <f>SUM(J43:J47)</f>
        <v>671</v>
      </c>
      <c r="K48" s="29"/>
      <c r="L48" s="30">
        <f>SUM(L43:L47)</f>
        <v>59.999999999999993</v>
      </c>
    </row>
    <row r="49" spans="1:19" s="38" customFormat="1" ht="17.25" customHeight="1" thickBot="1" x14ac:dyDescent="0.3">
      <c r="A49" s="39">
        <f>A38</f>
        <v>1</v>
      </c>
      <c r="B49" s="40">
        <f>B38</f>
        <v>3</v>
      </c>
      <c r="C49" s="85" t="s">
        <v>26</v>
      </c>
      <c r="D49" s="86"/>
      <c r="E49" s="41"/>
      <c r="F49" s="42">
        <f>F42+F48</f>
        <v>1320</v>
      </c>
      <c r="G49" s="43">
        <f>G42+G48</f>
        <v>63.86</v>
      </c>
      <c r="H49" s="43">
        <f>H42+H48</f>
        <v>44.129999999999995</v>
      </c>
      <c r="I49" s="43">
        <f>I42+I48</f>
        <v>161.03999999999996</v>
      </c>
      <c r="J49" s="43">
        <f>J42+J48</f>
        <v>1292</v>
      </c>
      <c r="K49" s="44"/>
      <c r="L49" s="45">
        <f>L42+L48</f>
        <v>146.02000000000001</v>
      </c>
      <c r="N49" s="2"/>
      <c r="O49" s="2"/>
      <c r="P49" s="2"/>
      <c r="Q49" s="2"/>
      <c r="R49" s="2"/>
      <c r="S49" s="2"/>
    </row>
    <row r="50" spans="1:19" s="2" customFormat="1" ht="17.25" customHeight="1" x14ac:dyDescent="0.25">
      <c r="A50" s="46">
        <v>1</v>
      </c>
      <c r="B50" s="47">
        <v>4</v>
      </c>
      <c r="C50" s="48" t="s">
        <v>23</v>
      </c>
      <c r="D50" s="76" t="s">
        <v>28</v>
      </c>
      <c r="E50" s="76" t="s">
        <v>70</v>
      </c>
      <c r="F50" s="77">
        <v>60</v>
      </c>
      <c r="G50" s="76">
        <v>0.88</v>
      </c>
      <c r="H50" s="76">
        <v>4.46</v>
      </c>
      <c r="I50" s="76">
        <v>4.8099999999999996</v>
      </c>
      <c r="J50" s="76">
        <v>63</v>
      </c>
      <c r="K50" s="78">
        <v>693</v>
      </c>
      <c r="L50" s="79">
        <v>5.98</v>
      </c>
      <c r="N50" s="38"/>
      <c r="O50" s="38"/>
      <c r="P50" s="38"/>
    </row>
    <row r="51" spans="1:19" s="2" customFormat="1" ht="17.25" customHeight="1" x14ac:dyDescent="0.25">
      <c r="A51" s="22"/>
      <c r="B51" s="23"/>
      <c r="C51" s="24"/>
      <c r="D51" s="73" t="s">
        <v>34</v>
      </c>
      <c r="E51" s="73" t="s">
        <v>46</v>
      </c>
      <c r="F51" s="70">
        <v>90</v>
      </c>
      <c r="G51" s="73">
        <v>14.36</v>
      </c>
      <c r="H51" s="73">
        <v>11.36</v>
      </c>
      <c r="I51" s="73">
        <v>10.26</v>
      </c>
      <c r="J51" s="73">
        <v>202</v>
      </c>
      <c r="K51" s="74">
        <v>304</v>
      </c>
      <c r="L51" s="75">
        <v>38.9</v>
      </c>
      <c r="N51" s="38"/>
      <c r="O51" s="38"/>
      <c r="P51" s="38"/>
    </row>
    <row r="52" spans="1:19" s="2" customFormat="1" ht="17.25" customHeight="1" x14ac:dyDescent="0.25">
      <c r="A52" s="22"/>
      <c r="B52" s="23"/>
      <c r="C52" s="24"/>
      <c r="D52" s="73" t="s">
        <v>47</v>
      </c>
      <c r="E52" s="73" t="s">
        <v>48</v>
      </c>
      <c r="F52" s="70">
        <v>150</v>
      </c>
      <c r="G52" s="73">
        <v>5.0999999999999996</v>
      </c>
      <c r="H52" s="73">
        <v>2.56</v>
      </c>
      <c r="I52" s="73">
        <v>33.01</v>
      </c>
      <c r="J52" s="73">
        <v>175</v>
      </c>
      <c r="K52" s="74">
        <v>203</v>
      </c>
      <c r="L52" s="75">
        <v>5.28</v>
      </c>
      <c r="N52" s="38"/>
      <c r="O52" s="38"/>
      <c r="P52" s="38"/>
    </row>
    <row r="53" spans="1:19" s="2" customFormat="1" ht="17.25" customHeight="1" x14ac:dyDescent="0.25">
      <c r="A53" s="22"/>
      <c r="B53" s="23"/>
      <c r="C53" s="24"/>
      <c r="D53" s="73" t="s">
        <v>71</v>
      </c>
      <c r="E53" s="73" t="s">
        <v>72</v>
      </c>
      <c r="F53" s="70">
        <v>30</v>
      </c>
      <c r="G53" s="73">
        <v>0.1</v>
      </c>
      <c r="H53" s="73">
        <v>0</v>
      </c>
      <c r="I53" s="73">
        <v>13.76</v>
      </c>
      <c r="J53" s="73">
        <v>55</v>
      </c>
      <c r="K53" s="74">
        <v>113</v>
      </c>
      <c r="L53" s="75">
        <v>4.74</v>
      </c>
      <c r="N53" s="38"/>
      <c r="O53" s="38"/>
      <c r="P53" s="38"/>
    </row>
    <row r="54" spans="1:19" s="2" customFormat="1" ht="17.25" customHeight="1" x14ac:dyDescent="0.25">
      <c r="A54" s="22"/>
      <c r="B54" s="23"/>
      <c r="C54" s="24"/>
      <c r="D54" s="73" t="s">
        <v>38</v>
      </c>
      <c r="E54" s="73" t="s">
        <v>39</v>
      </c>
      <c r="F54" s="70">
        <v>40</v>
      </c>
      <c r="G54" s="73">
        <v>3.4</v>
      </c>
      <c r="H54" s="73">
        <v>0.64</v>
      </c>
      <c r="I54" s="73">
        <v>14.8</v>
      </c>
      <c r="J54" s="73">
        <v>72</v>
      </c>
      <c r="K54" s="74">
        <v>108</v>
      </c>
      <c r="L54" s="75">
        <v>3.44</v>
      </c>
      <c r="N54" s="38"/>
      <c r="O54" s="38"/>
      <c r="P54" s="38"/>
    </row>
    <row r="55" spans="1:19" s="2" customFormat="1" ht="17.25" customHeight="1" x14ac:dyDescent="0.25">
      <c r="A55" s="22"/>
      <c r="B55" s="23"/>
      <c r="C55" s="24"/>
      <c r="D55" s="73" t="s">
        <v>36</v>
      </c>
      <c r="E55" s="73" t="s">
        <v>73</v>
      </c>
      <c r="F55" s="70">
        <v>200</v>
      </c>
      <c r="G55" s="73">
        <v>0.22</v>
      </c>
      <c r="H55" s="73">
        <v>0.05</v>
      </c>
      <c r="I55" s="73">
        <v>13.85</v>
      </c>
      <c r="J55" s="73">
        <v>57</v>
      </c>
      <c r="K55" s="74">
        <v>629</v>
      </c>
      <c r="L55" s="75">
        <v>5.25</v>
      </c>
      <c r="N55" s="38"/>
      <c r="O55" s="38"/>
      <c r="P55" s="38"/>
    </row>
    <row r="56" spans="1:19" s="2" customFormat="1" ht="17.25" customHeight="1" x14ac:dyDescent="0.25">
      <c r="A56" s="22"/>
      <c r="B56" s="23"/>
      <c r="C56" s="24"/>
      <c r="D56" s="73" t="s">
        <v>40</v>
      </c>
      <c r="E56" s="73" t="s">
        <v>74</v>
      </c>
      <c r="F56" s="70">
        <v>120</v>
      </c>
      <c r="G56" s="73">
        <v>1.88</v>
      </c>
      <c r="H56" s="73">
        <v>0.63</v>
      </c>
      <c r="I56" s="73">
        <v>26.25</v>
      </c>
      <c r="J56" s="73">
        <v>120</v>
      </c>
      <c r="K56" s="74">
        <v>118</v>
      </c>
      <c r="L56" s="75">
        <v>22.43</v>
      </c>
      <c r="N56" s="38"/>
      <c r="O56" s="38"/>
      <c r="P56" s="38"/>
    </row>
    <row r="57" spans="1:19" s="2" customFormat="1" ht="17.25" customHeight="1" x14ac:dyDescent="0.25">
      <c r="A57" s="22"/>
      <c r="B57" s="23"/>
      <c r="C57" s="24"/>
      <c r="D57" s="25" t="s">
        <v>24</v>
      </c>
      <c r="E57" s="26"/>
      <c r="F57" s="27">
        <f t="shared" ref="F57:J57" si="2">SUM(F50:F56)</f>
        <v>690</v>
      </c>
      <c r="G57" s="28">
        <f t="shared" si="2"/>
        <v>25.939999999999998</v>
      </c>
      <c r="H57" s="28">
        <f t="shared" si="2"/>
        <v>19.7</v>
      </c>
      <c r="I57" s="28">
        <f t="shared" si="2"/>
        <v>116.74</v>
      </c>
      <c r="J57" s="28">
        <f t="shared" si="2"/>
        <v>744</v>
      </c>
      <c r="K57" s="29"/>
      <c r="L57" s="30">
        <f>SUM(L50:L56)</f>
        <v>86.02</v>
      </c>
      <c r="N57" s="38"/>
      <c r="O57" s="38"/>
      <c r="P57" s="38"/>
    </row>
    <row r="58" spans="1:19" s="2" customFormat="1" ht="17.25" customHeight="1" x14ac:dyDescent="0.25">
      <c r="A58" s="22">
        <f>A50</f>
        <v>1</v>
      </c>
      <c r="B58" s="23">
        <f>B50</f>
        <v>4</v>
      </c>
      <c r="C58" s="24" t="s">
        <v>25</v>
      </c>
      <c r="D58" s="73" t="s">
        <v>43</v>
      </c>
      <c r="E58" s="73" t="s">
        <v>75</v>
      </c>
      <c r="F58" s="70">
        <v>200</v>
      </c>
      <c r="G58" s="73">
        <v>6.35</v>
      </c>
      <c r="H58" s="73">
        <v>2.46</v>
      </c>
      <c r="I58" s="73">
        <v>15.22</v>
      </c>
      <c r="J58" s="73">
        <v>108</v>
      </c>
      <c r="K58" s="74">
        <v>97</v>
      </c>
      <c r="L58" s="75">
        <v>11.92</v>
      </c>
      <c r="N58" s="38"/>
      <c r="O58" s="38"/>
      <c r="P58" s="38"/>
    </row>
    <row r="59" spans="1:19" s="2" customFormat="1" ht="17.25" customHeight="1" x14ac:dyDescent="0.25">
      <c r="A59" s="22"/>
      <c r="B59" s="23"/>
      <c r="C59" s="24"/>
      <c r="D59" s="73" t="s">
        <v>45</v>
      </c>
      <c r="E59" s="73" t="s">
        <v>76</v>
      </c>
      <c r="F59" s="70">
        <v>90</v>
      </c>
      <c r="G59" s="73">
        <v>25.29</v>
      </c>
      <c r="H59" s="73">
        <v>5.22</v>
      </c>
      <c r="I59" s="73">
        <v>10.77</v>
      </c>
      <c r="J59" s="73">
        <v>180</v>
      </c>
      <c r="K59" s="74">
        <v>460</v>
      </c>
      <c r="L59" s="75">
        <v>34.33</v>
      </c>
      <c r="N59" s="38"/>
      <c r="O59" s="38"/>
      <c r="P59" s="38"/>
    </row>
    <row r="60" spans="1:19" s="2" customFormat="1" ht="17.25" customHeight="1" x14ac:dyDescent="0.25">
      <c r="A60" s="22"/>
      <c r="B60" s="23"/>
      <c r="C60" s="24"/>
      <c r="D60" s="73" t="s">
        <v>47</v>
      </c>
      <c r="E60" s="73" t="s">
        <v>61</v>
      </c>
      <c r="F60" s="70">
        <v>150</v>
      </c>
      <c r="G60" s="73">
        <v>3.34</v>
      </c>
      <c r="H60" s="73">
        <v>3.49</v>
      </c>
      <c r="I60" s="73">
        <v>22.11</v>
      </c>
      <c r="J60" s="73">
        <v>134</v>
      </c>
      <c r="K60" s="74">
        <v>312</v>
      </c>
      <c r="L60" s="75">
        <v>10.7</v>
      </c>
      <c r="N60" s="38"/>
      <c r="O60" s="38"/>
      <c r="P60" s="38"/>
    </row>
    <row r="61" spans="1:19" s="2" customFormat="1" ht="17.25" customHeight="1" x14ac:dyDescent="0.25">
      <c r="A61" s="22"/>
      <c r="B61" s="23"/>
      <c r="C61" s="24"/>
      <c r="D61" s="73" t="s">
        <v>36</v>
      </c>
      <c r="E61" s="73" t="s">
        <v>77</v>
      </c>
      <c r="F61" s="70">
        <v>200</v>
      </c>
      <c r="G61" s="73">
        <v>0.19</v>
      </c>
      <c r="H61" s="73">
        <v>0.04</v>
      </c>
      <c r="I61" s="73">
        <v>13.66</v>
      </c>
      <c r="J61" s="73">
        <v>56</v>
      </c>
      <c r="K61" s="74">
        <v>430</v>
      </c>
      <c r="L61" s="75">
        <v>1.36</v>
      </c>
      <c r="N61" s="38"/>
      <c r="O61" s="38"/>
      <c r="P61" s="38"/>
    </row>
    <row r="62" spans="1:19" s="2" customFormat="1" ht="17.25" customHeight="1" x14ac:dyDescent="0.25">
      <c r="A62" s="22"/>
      <c r="B62" s="23"/>
      <c r="C62" s="24"/>
      <c r="D62" s="73" t="s">
        <v>50</v>
      </c>
      <c r="E62" s="73" t="s">
        <v>51</v>
      </c>
      <c r="F62" s="70">
        <v>40</v>
      </c>
      <c r="G62" s="73">
        <v>4.62</v>
      </c>
      <c r="H62" s="73">
        <v>0.84</v>
      </c>
      <c r="I62" s="73">
        <v>22.44</v>
      </c>
      <c r="J62" s="73">
        <v>120</v>
      </c>
      <c r="K62" s="74">
        <v>116</v>
      </c>
      <c r="L62" s="75">
        <v>1.69</v>
      </c>
      <c r="N62" s="38"/>
      <c r="O62" s="38"/>
      <c r="P62" s="38"/>
    </row>
    <row r="63" spans="1:19" s="2" customFormat="1" ht="17.25" customHeight="1" x14ac:dyDescent="0.25">
      <c r="A63" s="22"/>
      <c r="B63" s="23"/>
      <c r="C63" s="24"/>
      <c r="D63" s="25" t="s">
        <v>24</v>
      </c>
      <c r="E63" s="26"/>
      <c r="F63" s="27">
        <f>SUM(F58:F62)</f>
        <v>680</v>
      </c>
      <c r="G63" s="28">
        <f>SUM(G58:G62)</f>
        <v>39.79</v>
      </c>
      <c r="H63" s="28">
        <f>SUM(H58:H62)</f>
        <v>12.049999999999999</v>
      </c>
      <c r="I63" s="28">
        <f>SUM(I58:I62)</f>
        <v>84.2</v>
      </c>
      <c r="J63" s="28">
        <f>SUM(J58:J62)</f>
        <v>598</v>
      </c>
      <c r="K63" s="29"/>
      <c r="L63" s="30">
        <f>SUM(L58:L62)</f>
        <v>60</v>
      </c>
      <c r="N63" s="38"/>
      <c r="O63" s="38"/>
      <c r="P63" s="38"/>
    </row>
    <row r="64" spans="1:19" s="38" customFormat="1" ht="17.25" customHeight="1" thickBot="1" x14ac:dyDescent="0.3">
      <c r="A64" s="31">
        <f>A50</f>
        <v>1</v>
      </c>
      <c r="B64" s="32">
        <f>B50</f>
        <v>4</v>
      </c>
      <c r="C64" s="84" t="s">
        <v>26</v>
      </c>
      <c r="D64" s="84"/>
      <c r="E64" s="33"/>
      <c r="F64" s="34">
        <f>F57+F63</f>
        <v>1370</v>
      </c>
      <c r="G64" s="35">
        <f>G57+G63</f>
        <v>65.72999999999999</v>
      </c>
      <c r="H64" s="35">
        <f>H57+H63</f>
        <v>31.75</v>
      </c>
      <c r="I64" s="35">
        <f>I57+I63</f>
        <v>200.94</v>
      </c>
      <c r="J64" s="35">
        <f>J57+J63</f>
        <v>1342</v>
      </c>
      <c r="K64" s="36"/>
      <c r="L64" s="37">
        <f>L57+L63</f>
        <v>146.01999999999998</v>
      </c>
    </row>
    <row r="65" spans="1:16" s="2" customFormat="1" ht="17.25" customHeight="1" x14ac:dyDescent="0.25">
      <c r="A65" s="17">
        <v>1</v>
      </c>
      <c r="B65" s="18">
        <v>5</v>
      </c>
      <c r="C65" s="19" t="s">
        <v>23</v>
      </c>
      <c r="D65" s="65" t="s">
        <v>28</v>
      </c>
      <c r="E65" s="65" t="s">
        <v>78</v>
      </c>
      <c r="F65" s="66">
        <v>60</v>
      </c>
      <c r="G65" s="65">
        <v>1.54</v>
      </c>
      <c r="H65" s="65">
        <v>4.51</v>
      </c>
      <c r="I65" s="65">
        <v>4.96</v>
      </c>
      <c r="J65" s="65">
        <v>67</v>
      </c>
      <c r="K65" s="67">
        <v>31</v>
      </c>
      <c r="L65" s="68">
        <v>5.69</v>
      </c>
    </row>
    <row r="66" spans="1:16" s="2" customFormat="1" ht="17.25" customHeight="1" x14ac:dyDescent="0.25">
      <c r="A66" s="22"/>
      <c r="B66" s="23"/>
      <c r="C66" s="24"/>
      <c r="D66" s="73" t="s">
        <v>34</v>
      </c>
      <c r="E66" s="73" t="s">
        <v>79</v>
      </c>
      <c r="F66" s="70">
        <v>180</v>
      </c>
      <c r="G66" s="73">
        <v>17.600000000000001</v>
      </c>
      <c r="H66" s="73">
        <v>21.36</v>
      </c>
      <c r="I66" s="73">
        <v>3.25</v>
      </c>
      <c r="J66" s="73">
        <v>276</v>
      </c>
      <c r="K66" s="74">
        <v>211</v>
      </c>
      <c r="L66" s="75">
        <v>66.14</v>
      </c>
    </row>
    <row r="67" spans="1:16" s="2" customFormat="1" ht="17.25" customHeight="1" x14ac:dyDescent="0.25">
      <c r="A67" s="22"/>
      <c r="B67" s="23"/>
      <c r="C67" s="24"/>
      <c r="D67" s="73" t="s">
        <v>36</v>
      </c>
      <c r="E67" s="73" t="s">
        <v>80</v>
      </c>
      <c r="F67" s="70">
        <v>200</v>
      </c>
      <c r="G67" s="73">
        <v>2.9</v>
      </c>
      <c r="H67" s="73">
        <v>3.07</v>
      </c>
      <c r="I67" s="73">
        <v>13.63</v>
      </c>
      <c r="J67" s="73">
        <v>94</v>
      </c>
      <c r="K67" s="74">
        <v>514</v>
      </c>
      <c r="L67" s="75">
        <v>9.06</v>
      </c>
    </row>
    <row r="68" spans="1:16" s="2" customFormat="1" ht="17.25" customHeight="1" x14ac:dyDescent="0.25">
      <c r="A68" s="22"/>
      <c r="B68" s="23"/>
      <c r="C68" s="24"/>
      <c r="D68" s="73" t="s">
        <v>38</v>
      </c>
      <c r="E68" s="73" t="s">
        <v>39</v>
      </c>
      <c r="F68" s="70">
        <v>40</v>
      </c>
      <c r="G68" s="73">
        <v>3.4</v>
      </c>
      <c r="H68" s="73">
        <v>0.64</v>
      </c>
      <c r="I68" s="73">
        <v>14.8</v>
      </c>
      <c r="J68" s="73">
        <v>72</v>
      </c>
      <c r="K68" s="74">
        <v>108</v>
      </c>
      <c r="L68" s="75">
        <v>3.44</v>
      </c>
    </row>
    <row r="69" spans="1:16" s="2" customFormat="1" ht="17.25" customHeight="1" x14ac:dyDescent="0.25">
      <c r="A69" s="22"/>
      <c r="B69" s="23"/>
      <c r="C69" s="24"/>
      <c r="D69" s="73" t="s">
        <v>50</v>
      </c>
      <c r="E69" s="73" t="s">
        <v>51</v>
      </c>
      <c r="F69" s="70">
        <v>40</v>
      </c>
      <c r="G69" s="73">
        <v>2.31</v>
      </c>
      <c r="H69" s="73">
        <v>0.42</v>
      </c>
      <c r="I69" s="73">
        <v>13.76</v>
      </c>
      <c r="J69" s="73">
        <v>58</v>
      </c>
      <c r="K69" s="74">
        <v>116</v>
      </c>
      <c r="L69" s="75">
        <v>1.69</v>
      </c>
    </row>
    <row r="70" spans="1:16" s="2" customFormat="1" ht="17.25" customHeight="1" x14ac:dyDescent="0.25">
      <c r="A70" s="22"/>
      <c r="B70" s="23"/>
      <c r="C70" s="24"/>
      <c r="D70" s="25" t="s">
        <v>24</v>
      </c>
      <c r="E70" s="26"/>
      <c r="F70" s="27">
        <f>SUM(F65:F69)</f>
        <v>520</v>
      </c>
      <c r="G70" s="28">
        <f>SUM(G65:G69)</f>
        <v>27.749999999999996</v>
      </c>
      <c r="H70" s="28">
        <f>SUM(H65:H69)</f>
        <v>30</v>
      </c>
      <c r="I70" s="28">
        <f>SUM(I65:I69)</f>
        <v>50.4</v>
      </c>
      <c r="J70" s="28">
        <f>SUM(J65:J69)</f>
        <v>567</v>
      </c>
      <c r="K70" s="29"/>
      <c r="L70" s="30">
        <f>SUM(L65:L69)</f>
        <v>86.02</v>
      </c>
    </row>
    <row r="71" spans="1:16" s="2" customFormat="1" ht="17.25" customHeight="1" x14ac:dyDescent="0.25">
      <c r="A71" s="22">
        <f>A65</f>
        <v>1</v>
      </c>
      <c r="B71" s="23">
        <f>B65</f>
        <v>5</v>
      </c>
      <c r="C71" s="24" t="s">
        <v>25</v>
      </c>
      <c r="D71" s="73" t="s">
        <v>43</v>
      </c>
      <c r="E71" s="73" t="s">
        <v>81</v>
      </c>
      <c r="F71" s="70">
        <v>200</v>
      </c>
      <c r="G71" s="73">
        <v>11</v>
      </c>
      <c r="H71" s="73">
        <v>11.48</v>
      </c>
      <c r="I71" s="73">
        <v>8.8000000000000007</v>
      </c>
      <c r="J71" s="73">
        <v>156</v>
      </c>
      <c r="K71" s="74">
        <v>104</v>
      </c>
      <c r="L71" s="75">
        <v>9.74</v>
      </c>
    </row>
    <row r="72" spans="1:16" s="2" customFormat="1" ht="17.25" customHeight="1" x14ac:dyDescent="0.25">
      <c r="A72" s="22"/>
      <c r="B72" s="23"/>
      <c r="C72" s="24"/>
      <c r="D72" s="73" t="s">
        <v>45</v>
      </c>
      <c r="E72" s="73" t="s">
        <v>82</v>
      </c>
      <c r="F72" s="70">
        <v>90</v>
      </c>
      <c r="G72" s="73">
        <v>25.29</v>
      </c>
      <c r="H72" s="73">
        <v>5.22</v>
      </c>
      <c r="I72" s="73">
        <v>10.77</v>
      </c>
      <c r="J72" s="73">
        <v>180</v>
      </c>
      <c r="K72" s="74">
        <v>460</v>
      </c>
      <c r="L72" s="75">
        <v>32.42</v>
      </c>
    </row>
    <row r="73" spans="1:16" s="2" customFormat="1" ht="17.25" customHeight="1" x14ac:dyDescent="0.25">
      <c r="A73" s="22"/>
      <c r="B73" s="23"/>
      <c r="C73" s="24"/>
      <c r="D73" s="73" t="s">
        <v>47</v>
      </c>
      <c r="E73" s="73" t="s">
        <v>83</v>
      </c>
      <c r="F73" s="70">
        <v>150</v>
      </c>
      <c r="G73" s="73">
        <v>3.42</v>
      </c>
      <c r="H73" s="73">
        <v>4.57</v>
      </c>
      <c r="I73" s="73">
        <v>13.6</v>
      </c>
      <c r="J73" s="73">
        <v>109</v>
      </c>
      <c r="K73" s="74">
        <v>139</v>
      </c>
      <c r="L73" s="75">
        <v>15.31</v>
      </c>
    </row>
    <row r="74" spans="1:16" s="2" customFormat="1" ht="17.25" customHeight="1" x14ac:dyDescent="0.25">
      <c r="A74" s="22"/>
      <c r="B74" s="23"/>
      <c r="C74" s="24"/>
      <c r="D74" s="73" t="s">
        <v>36</v>
      </c>
      <c r="E74" s="73" t="s">
        <v>77</v>
      </c>
      <c r="F74" s="70">
        <v>180</v>
      </c>
      <c r="G74" s="73">
        <v>0.19</v>
      </c>
      <c r="H74" s="73">
        <v>0.04</v>
      </c>
      <c r="I74" s="73">
        <v>13.66</v>
      </c>
      <c r="J74" s="73">
        <v>56</v>
      </c>
      <c r="K74" s="74">
        <v>430</v>
      </c>
      <c r="L74" s="75">
        <v>1.26</v>
      </c>
    </row>
    <row r="75" spans="1:16" s="2" customFormat="1" ht="17.25" customHeight="1" x14ac:dyDescent="0.25">
      <c r="A75" s="22"/>
      <c r="B75" s="23"/>
      <c r="C75" s="24"/>
      <c r="D75" s="73" t="s">
        <v>50</v>
      </c>
      <c r="E75" s="73" t="s">
        <v>51</v>
      </c>
      <c r="F75" s="70">
        <v>30</v>
      </c>
      <c r="G75" s="73">
        <v>2.31</v>
      </c>
      <c r="H75" s="73">
        <v>0.42</v>
      </c>
      <c r="I75" s="73">
        <v>11.22</v>
      </c>
      <c r="J75" s="73">
        <v>58</v>
      </c>
      <c r="K75" s="74">
        <v>116</v>
      </c>
      <c r="L75" s="75">
        <v>1.27</v>
      </c>
    </row>
    <row r="76" spans="1:16" s="2" customFormat="1" ht="17.25" customHeight="1" x14ac:dyDescent="0.25">
      <c r="A76" s="22"/>
      <c r="B76" s="23"/>
      <c r="C76" s="24"/>
      <c r="D76" s="25" t="s">
        <v>24</v>
      </c>
      <c r="E76" s="26"/>
      <c r="F76" s="27">
        <f>SUM(F71:F75)</f>
        <v>650</v>
      </c>
      <c r="G76" s="28">
        <f>SUM(G71:G75)</f>
        <v>42.21</v>
      </c>
      <c r="H76" s="28">
        <f>SUM(H71:H75)</f>
        <v>21.73</v>
      </c>
      <c r="I76" s="28">
        <f>SUM(I71:I75)</f>
        <v>58.05</v>
      </c>
      <c r="J76" s="28">
        <f>SUM(J71:J75)</f>
        <v>559</v>
      </c>
      <c r="K76" s="29"/>
      <c r="L76" s="30">
        <f>SUM(L71:L75)</f>
        <v>60.000000000000007</v>
      </c>
    </row>
    <row r="77" spans="1:16" s="38" customFormat="1" ht="17.25" customHeight="1" thickBot="1" x14ac:dyDescent="0.3">
      <c r="A77" s="39">
        <f>A65</f>
        <v>1</v>
      </c>
      <c r="B77" s="40">
        <f>B65</f>
        <v>5</v>
      </c>
      <c r="C77" s="85" t="s">
        <v>26</v>
      </c>
      <c r="D77" s="86"/>
      <c r="E77" s="41"/>
      <c r="F77" s="42">
        <f>F70+F76</f>
        <v>1170</v>
      </c>
      <c r="G77" s="43">
        <f>G70+G76</f>
        <v>69.959999999999994</v>
      </c>
      <c r="H77" s="43">
        <f>H70+H76</f>
        <v>51.730000000000004</v>
      </c>
      <c r="I77" s="43">
        <f>I70+I76</f>
        <v>108.44999999999999</v>
      </c>
      <c r="J77" s="43">
        <f>J70+J76</f>
        <v>1126</v>
      </c>
      <c r="K77" s="44"/>
      <c r="L77" s="45">
        <f>L70+L76</f>
        <v>146.02000000000001</v>
      </c>
    </row>
    <row r="78" spans="1:16" s="2" customFormat="1" ht="17.25" customHeight="1" x14ac:dyDescent="0.25">
      <c r="A78" s="46">
        <v>2</v>
      </c>
      <c r="B78" s="47">
        <v>1</v>
      </c>
      <c r="C78" s="48" t="s">
        <v>23</v>
      </c>
      <c r="D78" s="76" t="s">
        <v>28</v>
      </c>
      <c r="E78" s="76" t="s">
        <v>42</v>
      </c>
      <c r="F78" s="77">
        <v>60</v>
      </c>
      <c r="G78" s="76">
        <v>0.86</v>
      </c>
      <c r="H78" s="76">
        <v>6.36</v>
      </c>
      <c r="I78" s="76">
        <v>3.65</v>
      </c>
      <c r="J78" s="76">
        <v>75</v>
      </c>
      <c r="K78" s="78">
        <v>49</v>
      </c>
      <c r="L78" s="79">
        <v>2.97</v>
      </c>
      <c r="N78" s="38"/>
      <c r="O78" s="38"/>
      <c r="P78" s="38"/>
    </row>
    <row r="79" spans="1:16" s="2" customFormat="1" ht="17.25" customHeight="1" x14ac:dyDescent="0.25">
      <c r="A79" s="22"/>
      <c r="B79" s="23"/>
      <c r="C79" s="24"/>
      <c r="D79" s="73" t="s">
        <v>34</v>
      </c>
      <c r="E79" s="73" t="s">
        <v>84</v>
      </c>
      <c r="F79" s="70">
        <v>120</v>
      </c>
      <c r="G79" s="73">
        <v>12.11</v>
      </c>
      <c r="H79" s="73">
        <v>33.92</v>
      </c>
      <c r="I79" s="73">
        <v>0.54</v>
      </c>
      <c r="J79" s="73">
        <v>358</v>
      </c>
      <c r="K79" s="74">
        <v>243</v>
      </c>
      <c r="L79" s="75">
        <v>46.92</v>
      </c>
      <c r="N79" s="38"/>
      <c r="O79" s="38"/>
      <c r="P79" s="38"/>
    </row>
    <row r="80" spans="1:16" s="2" customFormat="1" ht="17.25" customHeight="1" x14ac:dyDescent="0.25">
      <c r="A80" s="22"/>
      <c r="B80" s="23"/>
      <c r="C80" s="24"/>
      <c r="D80" s="73" t="s">
        <v>47</v>
      </c>
      <c r="E80" s="73" t="s">
        <v>61</v>
      </c>
      <c r="F80" s="70">
        <v>150</v>
      </c>
      <c r="G80" s="73">
        <v>3.34</v>
      </c>
      <c r="H80" s="73">
        <v>3.49</v>
      </c>
      <c r="I80" s="73">
        <v>22.11</v>
      </c>
      <c r="J80" s="73">
        <v>134</v>
      </c>
      <c r="K80" s="74">
        <v>312</v>
      </c>
      <c r="L80" s="75">
        <v>9.59</v>
      </c>
      <c r="N80" s="38"/>
      <c r="O80" s="38"/>
      <c r="P80" s="38"/>
    </row>
    <row r="81" spans="1:16" s="2" customFormat="1" ht="17.25" customHeight="1" x14ac:dyDescent="0.25">
      <c r="A81" s="22"/>
      <c r="B81" s="23"/>
      <c r="C81" s="24"/>
      <c r="D81" s="73" t="s">
        <v>36</v>
      </c>
      <c r="E81" s="73" t="s">
        <v>77</v>
      </c>
      <c r="F81" s="70">
        <v>200</v>
      </c>
      <c r="G81" s="73">
        <v>0.19</v>
      </c>
      <c r="H81" s="73">
        <v>0.04</v>
      </c>
      <c r="I81" s="73">
        <v>13.66</v>
      </c>
      <c r="J81" s="73">
        <v>56</v>
      </c>
      <c r="K81" s="74">
        <v>430</v>
      </c>
      <c r="L81" s="75">
        <v>1.36</v>
      </c>
      <c r="N81" s="38"/>
      <c r="O81" s="38"/>
      <c r="P81" s="38"/>
    </row>
    <row r="82" spans="1:16" s="2" customFormat="1" ht="17.25" customHeight="1" x14ac:dyDescent="0.25">
      <c r="A82" s="22"/>
      <c r="B82" s="23"/>
      <c r="C82" s="24"/>
      <c r="D82" s="73" t="s">
        <v>38</v>
      </c>
      <c r="E82" s="73" t="s">
        <v>39</v>
      </c>
      <c r="F82" s="70">
        <v>40</v>
      </c>
      <c r="G82" s="73">
        <v>3.4</v>
      </c>
      <c r="H82" s="73">
        <v>0.64</v>
      </c>
      <c r="I82" s="73">
        <v>14.8</v>
      </c>
      <c r="J82" s="73">
        <v>72</v>
      </c>
      <c r="K82" s="74">
        <v>108</v>
      </c>
      <c r="L82" s="75">
        <v>3.44</v>
      </c>
      <c r="N82" s="38"/>
      <c r="O82" s="38"/>
      <c r="P82" s="38"/>
    </row>
    <row r="83" spans="1:16" s="2" customFormat="1" ht="17.25" customHeight="1" x14ac:dyDescent="0.25">
      <c r="A83" s="22"/>
      <c r="B83" s="23"/>
      <c r="C83" s="24"/>
      <c r="D83" s="73" t="s">
        <v>40</v>
      </c>
      <c r="E83" s="73" t="s">
        <v>85</v>
      </c>
      <c r="F83" s="70">
        <v>116</v>
      </c>
      <c r="G83" s="73">
        <v>1.96</v>
      </c>
      <c r="H83" s="73">
        <v>0.66</v>
      </c>
      <c r="I83" s="73">
        <v>27.3</v>
      </c>
      <c r="J83" s="73">
        <v>125</v>
      </c>
      <c r="K83" s="74">
        <v>118</v>
      </c>
      <c r="L83" s="75">
        <v>21.74</v>
      </c>
      <c r="N83" s="38"/>
      <c r="O83" s="38"/>
      <c r="P83" s="38"/>
    </row>
    <row r="84" spans="1:16" s="2" customFormat="1" ht="17.25" customHeight="1" x14ac:dyDescent="0.25">
      <c r="A84" s="22"/>
      <c r="B84" s="23"/>
      <c r="C84" s="24"/>
      <c r="D84" s="25" t="s">
        <v>24</v>
      </c>
      <c r="E84" s="26"/>
      <c r="F84" s="27">
        <f>SUM(F78:F83)</f>
        <v>686</v>
      </c>
      <c r="G84" s="28">
        <f>SUM(G78:G83)</f>
        <v>21.86</v>
      </c>
      <c r="H84" s="28">
        <f>SUM(H78:H83)</f>
        <v>45.11</v>
      </c>
      <c r="I84" s="28">
        <f>SUM(I78:I83)</f>
        <v>82.059999999999988</v>
      </c>
      <c r="J84" s="28">
        <f>SUM(J78:J83)</f>
        <v>820</v>
      </c>
      <c r="K84" s="29"/>
      <c r="L84" s="30">
        <f>SUM(L78:L83)</f>
        <v>86.02</v>
      </c>
      <c r="N84" s="38"/>
      <c r="O84" s="38"/>
      <c r="P84" s="38"/>
    </row>
    <row r="85" spans="1:16" s="2" customFormat="1" ht="17.25" customHeight="1" x14ac:dyDescent="0.25">
      <c r="A85" s="22">
        <f>A78</f>
        <v>2</v>
      </c>
      <c r="B85" s="23">
        <f>B78</f>
        <v>1</v>
      </c>
      <c r="C85" s="24" t="s">
        <v>25</v>
      </c>
      <c r="D85" s="73" t="s">
        <v>43</v>
      </c>
      <c r="E85" s="73" t="s">
        <v>86</v>
      </c>
      <c r="F85" s="70">
        <v>200</v>
      </c>
      <c r="G85" s="73">
        <v>1.89</v>
      </c>
      <c r="H85" s="73">
        <v>3.34</v>
      </c>
      <c r="I85" s="73">
        <v>9.1999999999999993</v>
      </c>
      <c r="J85" s="73">
        <v>74</v>
      </c>
      <c r="K85" s="74">
        <v>99</v>
      </c>
      <c r="L85" s="75">
        <v>7.97</v>
      </c>
      <c r="N85" s="38"/>
      <c r="O85" s="38"/>
      <c r="P85" s="38"/>
    </row>
    <row r="86" spans="1:16" s="2" customFormat="1" ht="17.25" customHeight="1" x14ac:dyDescent="0.25">
      <c r="A86" s="22"/>
      <c r="B86" s="23"/>
      <c r="C86" s="24"/>
      <c r="D86" s="73" t="s">
        <v>45</v>
      </c>
      <c r="E86" s="73" t="s">
        <v>87</v>
      </c>
      <c r="F86" s="70">
        <v>260</v>
      </c>
      <c r="G86" s="73">
        <v>24.59</v>
      </c>
      <c r="H86" s="73">
        <v>22.29</v>
      </c>
      <c r="I86" s="73">
        <v>21.97</v>
      </c>
      <c r="J86" s="73">
        <v>387</v>
      </c>
      <c r="K86" s="74">
        <v>329</v>
      </c>
      <c r="L86" s="75">
        <v>45.15</v>
      </c>
      <c r="N86" s="38"/>
      <c r="O86" s="38"/>
      <c r="P86" s="38"/>
    </row>
    <row r="87" spans="1:16" s="2" customFormat="1" ht="17.25" customHeight="1" x14ac:dyDescent="0.25">
      <c r="A87" s="22"/>
      <c r="B87" s="23"/>
      <c r="C87" s="24"/>
      <c r="D87" s="73" t="s">
        <v>62</v>
      </c>
      <c r="E87" s="73" t="s">
        <v>88</v>
      </c>
      <c r="F87" s="70">
        <v>200</v>
      </c>
      <c r="G87" s="73">
        <v>0.1</v>
      </c>
      <c r="H87" s="73">
        <v>0.1</v>
      </c>
      <c r="I87" s="73">
        <v>24.29</v>
      </c>
      <c r="J87" s="73">
        <v>98</v>
      </c>
      <c r="K87" s="74">
        <v>395</v>
      </c>
      <c r="L87" s="75">
        <v>5.19</v>
      </c>
    </row>
    <row r="88" spans="1:16" s="2" customFormat="1" ht="17.25" customHeight="1" x14ac:dyDescent="0.25">
      <c r="A88" s="22"/>
      <c r="B88" s="23"/>
      <c r="C88" s="24"/>
      <c r="D88" s="73" t="s">
        <v>50</v>
      </c>
      <c r="E88" s="73" t="s">
        <v>51</v>
      </c>
      <c r="F88" s="70">
        <v>40</v>
      </c>
      <c r="G88" s="73">
        <v>3.08</v>
      </c>
      <c r="H88" s="73">
        <v>0.56000000000000005</v>
      </c>
      <c r="I88" s="73">
        <v>14.96</v>
      </c>
      <c r="J88" s="73">
        <v>81</v>
      </c>
      <c r="K88" s="74">
        <v>116</v>
      </c>
      <c r="L88" s="75">
        <v>1.69</v>
      </c>
    </row>
    <row r="89" spans="1:16" s="2" customFormat="1" ht="17.25" customHeight="1" x14ac:dyDescent="0.25">
      <c r="A89" s="22"/>
      <c r="B89" s="23"/>
      <c r="C89" s="24"/>
      <c r="D89" s="25" t="s">
        <v>24</v>
      </c>
      <c r="E89" s="26"/>
      <c r="F89" s="27">
        <f>SUM(F85:F88)</f>
        <v>700</v>
      </c>
      <c r="G89" s="28">
        <f>SUM(G85:G88)</f>
        <v>29.660000000000004</v>
      </c>
      <c r="H89" s="28">
        <f>SUM(H85:H88)</f>
        <v>26.29</v>
      </c>
      <c r="I89" s="28">
        <f>SUM(I85:I88)</f>
        <v>70.419999999999987</v>
      </c>
      <c r="J89" s="28">
        <f>SUM(J85:J88)</f>
        <v>640</v>
      </c>
      <c r="K89" s="29"/>
      <c r="L89" s="30">
        <f>SUM(L85:L88)</f>
        <v>59.999999999999993</v>
      </c>
    </row>
    <row r="90" spans="1:16" s="38" customFormat="1" ht="17.25" customHeight="1" thickBot="1" x14ac:dyDescent="0.3">
      <c r="A90" s="31">
        <f>A78</f>
        <v>2</v>
      </c>
      <c r="B90" s="32">
        <f>B78</f>
        <v>1</v>
      </c>
      <c r="C90" s="84" t="s">
        <v>26</v>
      </c>
      <c r="D90" s="84"/>
      <c r="E90" s="33"/>
      <c r="F90" s="34">
        <f>F84+F89</f>
        <v>1386</v>
      </c>
      <c r="G90" s="35">
        <f>G84+G89</f>
        <v>51.52</v>
      </c>
      <c r="H90" s="35">
        <f>H84+H89</f>
        <v>71.400000000000006</v>
      </c>
      <c r="I90" s="35">
        <f>I84+I89</f>
        <v>152.47999999999996</v>
      </c>
      <c r="J90" s="35">
        <f>J84+J89</f>
        <v>1460</v>
      </c>
      <c r="K90" s="36"/>
      <c r="L90" s="37">
        <f>L84+L89</f>
        <v>146.01999999999998</v>
      </c>
    </row>
    <row r="91" spans="1:16" s="2" customFormat="1" ht="17.25" customHeight="1" x14ac:dyDescent="0.25">
      <c r="A91" s="17">
        <v>2</v>
      </c>
      <c r="B91" s="18">
        <v>2</v>
      </c>
      <c r="C91" s="19" t="s">
        <v>23</v>
      </c>
      <c r="D91" s="73" t="s">
        <v>28</v>
      </c>
      <c r="E91" s="73" t="s">
        <v>89</v>
      </c>
      <c r="F91" s="70">
        <v>60</v>
      </c>
      <c r="G91" s="73">
        <v>0.97</v>
      </c>
      <c r="H91" s="73">
        <v>2.17</v>
      </c>
      <c r="I91" s="73">
        <v>4.0999999999999996</v>
      </c>
      <c r="J91" s="73">
        <v>40</v>
      </c>
      <c r="K91" s="74">
        <v>786</v>
      </c>
      <c r="L91" s="75">
        <v>5.46</v>
      </c>
    </row>
    <row r="92" spans="1:16" s="2" customFormat="1" ht="17.25" customHeight="1" x14ac:dyDescent="0.25">
      <c r="A92" s="17"/>
      <c r="B92" s="18"/>
      <c r="C92" s="19"/>
      <c r="D92" s="73" t="s">
        <v>53</v>
      </c>
      <c r="E92" s="73" t="s">
        <v>54</v>
      </c>
      <c r="F92" s="70">
        <v>40</v>
      </c>
      <c r="G92" s="73">
        <v>5.08</v>
      </c>
      <c r="H92" s="73">
        <v>4.5999999999999996</v>
      </c>
      <c r="I92" s="73">
        <v>0.28000000000000003</v>
      </c>
      <c r="J92" s="73">
        <v>63</v>
      </c>
      <c r="K92" s="74">
        <v>209</v>
      </c>
      <c r="L92" s="75">
        <v>13</v>
      </c>
    </row>
    <row r="93" spans="1:16" s="2" customFormat="1" ht="17.25" customHeight="1" x14ac:dyDescent="0.25">
      <c r="A93" s="17"/>
      <c r="B93" s="18"/>
      <c r="C93" s="19"/>
      <c r="D93" s="73" t="s">
        <v>34</v>
      </c>
      <c r="E93" s="73" t="s">
        <v>90</v>
      </c>
      <c r="F93" s="70">
        <v>200</v>
      </c>
      <c r="G93" s="73">
        <v>7.97</v>
      </c>
      <c r="H93" s="73">
        <v>8.27</v>
      </c>
      <c r="I93" s="73">
        <v>39.869999999999997</v>
      </c>
      <c r="J93" s="73">
        <v>266</v>
      </c>
      <c r="K93" s="74">
        <v>221</v>
      </c>
      <c r="L93" s="75">
        <v>17.7</v>
      </c>
    </row>
    <row r="94" spans="1:16" s="2" customFormat="1" ht="17.25" customHeight="1" x14ac:dyDescent="0.25">
      <c r="A94" s="22"/>
      <c r="B94" s="23"/>
      <c r="C94" s="24"/>
      <c r="D94" s="73" t="s">
        <v>36</v>
      </c>
      <c r="E94" s="73" t="s">
        <v>65</v>
      </c>
      <c r="F94" s="70">
        <v>200</v>
      </c>
      <c r="G94" s="73">
        <v>4.08</v>
      </c>
      <c r="H94" s="73">
        <v>3.54</v>
      </c>
      <c r="I94" s="73">
        <v>17.579999999999998</v>
      </c>
      <c r="J94" s="73">
        <v>119</v>
      </c>
      <c r="K94" s="74">
        <v>382</v>
      </c>
      <c r="L94" s="75">
        <v>13.94</v>
      </c>
    </row>
    <row r="95" spans="1:16" s="2" customFormat="1" ht="17.25" customHeight="1" x14ac:dyDescent="0.25">
      <c r="A95" s="22"/>
      <c r="B95" s="23"/>
      <c r="C95" s="24"/>
      <c r="D95" s="73" t="s">
        <v>38</v>
      </c>
      <c r="E95" s="73" t="s">
        <v>39</v>
      </c>
      <c r="F95" s="70">
        <v>40</v>
      </c>
      <c r="G95" s="73">
        <v>3.4</v>
      </c>
      <c r="H95" s="73">
        <v>0.64</v>
      </c>
      <c r="I95" s="73">
        <v>14.8</v>
      </c>
      <c r="J95" s="73">
        <v>72</v>
      </c>
      <c r="K95" s="74">
        <v>108</v>
      </c>
      <c r="L95" s="75">
        <v>3.44</v>
      </c>
    </row>
    <row r="96" spans="1:16" s="2" customFormat="1" ht="17.25" customHeight="1" x14ac:dyDescent="0.25">
      <c r="A96" s="22"/>
      <c r="B96" s="23"/>
      <c r="C96" s="24"/>
      <c r="D96" s="73" t="s">
        <v>71</v>
      </c>
      <c r="E96" s="73" t="s">
        <v>72</v>
      </c>
      <c r="F96" s="70">
        <v>22</v>
      </c>
      <c r="G96" s="73">
        <v>0.1</v>
      </c>
      <c r="H96" s="73">
        <v>0</v>
      </c>
      <c r="I96" s="73">
        <v>13.76</v>
      </c>
      <c r="J96" s="73">
        <v>55</v>
      </c>
      <c r="K96" s="74">
        <v>113</v>
      </c>
      <c r="L96" s="75">
        <v>3.48</v>
      </c>
    </row>
    <row r="97" spans="1:12" s="2" customFormat="1" ht="17.25" customHeight="1" x14ac:dyDescent="0.25">
      <c r="A97" s="22"/>
      <c r="B97" s="23"/>
      <c r="C97" s="24"/>
      <c r="D97" s="73" t="s">
        <v>71</v>
      </c>
      <c r="E97" s="73" t="s">
        <v>91</v>
      </c>
      <c r="F97" s="70">
        <v>200</v>
      </c>
      <c r="G97" s="73">
        <v>2.9</v>
      </c>
      <c r="H97" s="73">
        <v>2.8</v>
      </c>
      <c r="I97" s="73">
        <v>10.5</v>
      </c>
      <c r="J97" s="73">
        <v>73</v>
      </c>
      <c r="K97" s="74">
        <v>402</v>
      </c>
      <c r="L97" s="75">
        <v>29</v>
      </c>
    </row>
    <row r="98" spans="1:12" s="2" customFormat="1" ht="17.25" customHeight="1" x14ac:dyDescent="0.25">
      <c r="A98" s="22"/>
      <c r="B98" s="23"/>
      <c r="C98" s="24"/>
      <c r="D98" s="25" t="s">
        <v>24</v>
      </c>
      <c r="E98" s="26"/>
      <c r="F98" s="27">
        <f>SUM(F91:F97)</f>
        <v>762</v>
      </c>
      <c r="G98" s="28">
        <f t="shared" ref="G98:L98" si="3">SUM(G91:G97)</f>
        <v>24.5</v>
      </c>
      <c r="H98" s="28">
        <f t="shared" si="3"/>
        <v>22.02</v>
      </c>
      <c r="I98" s="28">
        <f t="shared" si="3"/>
        <v>100.89</v>
      </c>
      <c r="J98" s="28">
        <f t="shared" si="3"/>
        <v>688</v>
      </c>
      <c r="K98" s="29"/>
      <c r="L98" s="30">
        <f t="shared" si="3"/>
        <v>86.019999999999982</v>
      </c>
    </row>
    <row r="99" spans="1:12" s="2" customFormat="1" ht="17.25" customHeight="1" x14ac:dyDescent="0.25">
      <c r="A99" s="22">
        <f>A91</f>
        <v>2</v>
      </c>
      <c r="B99" s="23">
        <f>B91</f>
        <v>2</v>
      </c>
      <c r="C99" s="24" t="s">
        <v>25</v>
      </c>
      <c r="D99" s="73" t="s">
        <v>28</v>
      </c>
      <c r="E99" s="73" t="s">
        <v>92</v>
      </c>
      <c r="F99" s="70">
        <v>60</v>
      </c>
      <c r="G99" s="73">
        <v>0.93</v>
      </c>
      <c r="H99" s="73">
        <v>5.34</v>
      </c>
      <c r="I99" s="73">
        <v>4.59</v>
      </c>
      <c r="J99" s="73">
        <v>71</v>
      </c>
      <c r="K99" s="74">
        <v>72</v>
      </c>
      <c r="L99" s="75">
        <v>4.32</v>
      </c>
    </row>
    <row r="100" spans="1:12" s="2" customFormat="1" ht="17.25" customHeight="1" x14ac:dyDescent="0.25">
      <c r="A100" s="22"/>
      <c r="B100" s="23"/>
      <c r="C100" s="24"/>
      <c r="D100" s="73" t="s">
        <v>43</v>
      </c>
      <c r="E100" s="73" t="s">
        <v>93</v>
      </c>
      <c r="F100" s="70">
        <v>200</v>
      </c>
      <c r="G100" s="73">
        <v>2.85</v>
      </c>
      <c r="H100" s="73">
        <v>4.0999999999999996</v>
      </c>
      <c r="I100" s="73">
        <v>11.34</v>
      </c>
      <c r="J100" s="73">
        <v>102</v>
      </c>
      <c r="K100" s="74">
        <v>84</v>
      </c>
      <c r="L100" s="75">
        <v>12.11</v>
      </c>
    </row>
    <row r="101" spans="1:12" s="2" customFormat="1" ht="17.25" customHeight="1" x14ac:dyDescent="0.25">
      <c r="A101" s="22"/>
      <c r="B101" s="23"/>
      <c r="C101" s="24"/>
      <c r="D101" s="73" t="s">
        <v>45</v>
      </c>
      <c r="E101" s="73" t="s">
        <v>94</v>
      </c>
      <c r="F101" s="70">
        <v>90</v>
      </c>
      <c r="G101" s="73">
        <v>12.24</v>
      </c>
      <c r="H101" s="73">
        <v>10.07</v>
      </c>
      <c r="I101" s="73">
        <v>6.55</v>
      </c>
      <c r="J101" s="73">
        <v>166</v>
      </c>
      <c r="K101" s="74">
        <v>261</v>
      </c>
      <c r="L101" s="75">
        <v>29.74</v>
      </c>
    </row>
    <row r="102" spans="1:12" s="2" customFormat="1" ht="17.25" customHeight="1" x14ac:dyDescent="0.25">
      <c r="A102" s="22"/>
      <c r="B102" s="23"/>
      <c r="C102" s="24"/>
      <c r="D102" s="73" t="s">
        <v>47</v>
      </c>
      <c r="E102" s="73" t="s">
        <v>48</v>
      </c>
      <c r="F102" s="70">
        <v>150</v>
      </c>
      <c r="G102" s="73">
        <v>5.0999999999999996</v>
      </c>
      <c r="H102" s="73">
        <v>2.56</v>
      </c>
      <c r="I102" s="73">
        <v>33.01</v>
      </c>
      <c r="J102" s="73">
        <v>175</v>
      </c>
      <c r="K102" s="74">
        <v>203</v>
      </c>
      <c r="L102" s="75">
        <v>5.28</v>
      </c>
    </row>
    <row r="103" spans="1:12" s="2" customFormat="1" ht="17.25" customHeight="1" x14ac:dyDescent="0.25">
      <c r="A103" s="22"/>
      <c r="B103" s="23"/>
      <c r="C103" s="24"/>
      <c r="D103" s="73" t="s">
        <v>62</v>
      </c>
      <c r="E103" s="73" t="s">
        <v>95</v>
      </c>
      <c r="F103" s="70">
        <v>200</v>
      </c>
      <c r="G103" s="73">
        <v>0.68</v>
      </c>
      <c r="H103" s="73">
        <v>0.28000000000000003</v>
      </c>
      <c r="I103" s="73">
        <v>20.76</v>
      </c>
      <c r="J103" s="73">
        <v>88</v>
      </c>
      <c r="K103" s="74">
        <v>388</v>
      </c>
      <c r="L103" s="75">
        <v>6.86</v>
      </c>
    </row>
    <row r="104" spans="1:12" s="2" customFormat="1" ht="17.25" customHeight="1" x14ac:dyDescent="0.25">
      <c r="A104" s="22"/>
      <c r="B104" s="23"/>
      <c r="C104" s="24"/>
      <c r="D104" s="73" t="s">
        <v>50</v>
      </c>
      <c r="E104" s="73" t="s">
        <v>51</v>
      </c>
      <c r="F104" s="70">
        <v>40</v>
      </c>
      <c r="G104" s="73">
        <v>3.08</v>
      </c>
      <c r="H104" s="73">
        <v>0.56000000000000005</v>
      </c>
      <c r="I104" s="73">
        <v>14.96</v>
      </c>
      <c r="J104" s="73">
        <v>81</v>
      </c>
      <c r="K104" s="74">
        <v>116</v>
      </c>
      <c r="L104" s="75">
        <v>1.69</v>
      </c>
    </row>
    <row r="105" spans="1:12" s="2" customFormat="1" ht="17.25" customHeight="1" x14ac:dyDescent="0.25">
      <c r="A105" s="22"/>
      <c r="B105" s="23"/>
      <c r="C105" s="24"/>
      <c r="D105" s="25" t="s">
        <v>24</v>
      </c>
      <c r="E105" s="26"/>
      <c r="F105" s="27">
        <f>SUM(F99:F104)</f>
        <v>740</v>
      </c>
      <c r="G105" s="28">
        <f>SUM(G99:G104)</f>
        <v>24.879999999999995</v>
      </c>
      <c r="H105" s="28">
        <f>SUM(H99:H104)</f>
        <v>22.909999999999997</v>
      </c>
      <c r="I105" s="28">
        <f>SUM(I99:I104)</f>
        <v>91.210000000000008</v>
      </c>
      <c r="J105" s="28">
        <f>SUM(J99:J104)</f>
        <v>683</v>
      </c>
      <c r="K105" s="29"/>
      <c r="L105" s="30">
        <f>SUM(L99:L104)</f>
        <v>60</v>
      </c>
    </row>
    <row r="106" spans="1:12" s="38" customFormat="1" ht="17.25" customHeight="1" thickBot="1" x14ac:dyDescent="0.3">
      <c r="A106" s="31">
        <f>A91</f>
        <v>2</v>
      </c>
      <c r="B106" s="32">
        <f>B91</f>
        <v>2</v>
      </c>
      <c r="C106" s="81" t="s">
        <v>26</v>
      </c>
      <c r="D106" s="82"/>
      <c r="E106" s="33"/>
      <c r="F106" s="34">
        <f>F98+F105</f>
        <v>1502</v>
      </c>
      <c r="G106" s="35">
        <f>G98+G105</f>
        <v>49.379999999999995</v>
      </c>
      <c r="H106" s="35">
        <f>H98+H105</f>
        <v>44.929999999999993</v>
      </c>
      <c r="I106" s="35">
        <f>I98+I105</f>
        <v>192.10000000000002</v>
      </c>
      <c r="J106" s="35">
        <f>J98+J105</f>
        <v>1371</v>
      </c>
      <c r="K106" s="36"/>
      <c r="L106" s="37">
        <f>L98+L105</f>
        <v>146.01999999999998</v>
      </c>
    </row>
    <row r="107" spans="1:12" s="2" customFormat="1" ht="17.25" customHeight="1" x14ac:dyDescent="0.25">
      <c r="A107" s="49">
        <v>2</v>
      </c>
      <c r="B107" s="50">
        <v>3</v>
      </c>
      <c r="C107" s="51" t="s">
        <v>23</v>
      </c>
      <c r="D107" s="65" t="s">
        <v>28</v>
      </c>
      <c r="E107" s="65" t="s">
        <v>96</v>
      </c>
      <c r="F107" s="66">
        <v>60</v>
      </c>
      <c r="G107" s="65">
        <v>1.31</v>
      </c>
      <c r="H107" s="65">
        <v>1.95</v>
      </c>
      <c r="I107" s="65">
        <v>6.03</v>
      </c>
      <c r="J107" s="65">
        <v>47</v>
      </c>
      <c r="K107" s="80">
        <v>71</v>
      </c>
      <c r="L107" s="68">
        <v>5.1100000000000003</v>
      </c>
    </row>
    <row r="108" spans="1:12" s="2" customFormat="1" ht="17.25" customHeight="1" x14ac:dyDescent="0.25">
      <c r="A108" s="49"/>
      <c r="B108" s="50"/>
      <c r="C108" s="51"/>
      <c r="D108" s="65" t="s">
        <v>47</v>
      </c>
      <c r="E108" s="65" t="s">
        <v>97</v>
      </c>
      <c r="F108" s="66">
        <v>150</v>
      </c>
      <c r="G108" s="65">
        <v>3.04</v>
      </c>
      <c r="H108" s="65">
        <v>4.09</v>
      </c>
      <c r="I108" s="65">
        <v>21.33</v>
      </c>
      <c r="J108" s="65">
        <v>134</v>
      </c>
      <c r="K108" s="67">
        <v>175</v>
      </c>
      <c r="L108" s="68">
        <v>6.3</v>
      </c>
    </row>
    <row r="109" spans="1:12" s="2" customFormat="1" ht="17.25" customHeight="1" x14ac:dyDescent="0.25">
      <c r="A109" s="49"/>
      <c r="B109" s="50"/>
      <c r="C109" s="51"/>
      <c r="D109" s="65" t="s">
        <v>34</v>
      </c>
      <c r="E109" s="65" t="s">
        <v>46</v>
      </c>
      <c r="F109" s="66">
        <v>90</v>
      </c>
      <c r="G109" s="65">
        <v>14.36</v>
      </c>
      <c r="H109" s="65">
        <v>11.39</v>
      </c>
      <c r="I109" s="65">
        <v>10.26</v>
      </c>
      <c r="J109" s="65">
        <v>202</v>
      </c>
      <c r="K109" s="67">
        <v>304</v>
      </c>
      <c r="L109" s="68">
        <v>38.159999999999997</v>
      </c>
    </row>
    <row r="110" spans="1:12" s="2" customFormat="1" ht="17.25" customHeight="1" x14ac:dyDescent="0.25">
      <c r="A110" s="49"/>
      <c r="B110" s="50"/>
      <c r="C110" s="51"/>
      <c r="D110" s="65" t="s">
        <v>36</v>
      </c>
      <c r="E110" s="65" t="s">
        <v>98</v>
      </c>
      <c r="F110" s="66">
        <v>200</v>
      </c>
      <c r="G110" s="65">
        <v>0.13</v>
      </c>
      <c r="H110" s="65">
        <v>0.14000000000000001</v>
      </c>
      <c r="I110" s="65">
        <v>13.64</v>
      </c>
      <c r="J110" s="65">
        <v>56</v>
      </c>
      <c r="K110" s="67">
        <v>376</v>
      </c>
      <c r="L110" s="68">
        <v>1.72</v>
      </c>
    </row>
    <row r="111" spans="1:12" s="2" customFormat="1" ht="17.25" customHeight="1" x14ac:dyDescent="0.25">
      <c r="A111" s="49"/>
      <c r="B111" s="50"/>
      <c r="C111" s="51"/>
      <c r="D111" s="65" t="s">
        <v>38</v>
      </c>
      <c r="E111" s="65" t="s">
        <v>39</v>
      </c>
      <c r="F111" s="66">
        <v>30</v>
      </c>
      <c r="G111" s="65">
        <v>3.4</v>
      </c>
      <c r="H111" s="65">
        <v>0.64</v>
      </c>
      <c r="I111" s="65">
        <v>14.8</v>
      </c>
      <c r="J111" s="65">
        <v>72</v>
      </c>
      <c r="K111" s="67">
        <v>108</v>
      </c>
      <c r="L111" s="68">
        <v>2.58</v>
      </c>
    </row>
    <row r="112" spans="1:12" s="2" customFormat="1" ht="17.25" customHeight="1" x14ac:dyDescent="0.25">
      <c r="A112" s="49"/>
      <c r="B112" s="50"/>
      <c r="C112" s="51"/>
      <c r="D112" s="65" t="s">
        <v>71</v>
      </c>
      <c r="E112" s="65" t="s">
        <v>99</v>
      </c>
      <c r="F112" s="66">
        <v>90</v>
      </c>
      <c r="G112" s="65">
        <v>0.24</v>
      </c>
      <c r="H112" s="65">
        <v>0.08</v>
      </c>
      <c r="I112" s="65">
        <v>7.7</v>
      </c>
      <c r="J112" s="65">
        <v>32</v>
      </c>
      <c r="K112" s="67">
        <v>405</v>
      </c>
      <c r="L112" s="68">
        <v>32.15</v>
      </c>
    </row>
    <row r="113" spans="1:12" s="2" customFormat="1" ht="17.25" customHeight="1" x14ac:dyDescent="0.25">
      <c r="A113" s="17"/>
      <c r="B113" s="52"/>
      <c r="C113" s="19"/>
      <c r="D113" s="25" t="s">
        <v>24</v>
      </c>
      <c r="E113" s="26"/>
      <c r="F113" s="27">
        <f>SUM(F107:F112)</f>
        <v>620</v>
      </c>
      <c r="G113" s="28">
        <f>SUM(G107:G112)</f>
        <v>22.479999999999997</v>
      </c>
      <c r="H113" s="28">
        <f>SUM(H107:H112)</f>
        <v>18.29</v>
      </c>
      <c r="I113" s="28">
        <f>SUM(I107:I112)</f>
        <v>73.760000000000005</v>
      </c>
      <c r="J113" s="28">
        <f>SUM(J107:J112)</f>
        <v>543</v>
      </c>
      <c r="K113" s="29"/>
      <c r="L113" s="30">
        <f>SUM(L107:L112)</f>
        <v>86.019999999999982</v>
      </c>
    </row>
    <row r="114" spans="1:12" s="2" customFormat="1" ht="17.25" customHeight="1" x14ac:dyDescent="0.25">
      <c r="A114" s="53">
        <f>A107</f>
        <v>2</v>
      </c>
      <c r="B114" s="54">
        <f>B107</f>
        <v>3</v>
      </c>
      <c r="C114" s="55" t="s">
        <v>25</v>
      </c>
      <c r="D114" s="73" t="s">
        <v>43</v>
      </c>
      <c r="E114" s="73" t="s">
        <v>100</v>
      </c>
      <c r="F114" s="70">
        <v>200</v>
      </c>
      <c r="G114" s="73">
        <v>4.16</v>
      </c>
      <c r="H114" s="73">
        <v>2.95</v>
      </c>
      <c r="I114" s="73">
        <v>11.38</v>
      </c>
      <c r="J114" s="73">
        <v>89</v>
      </c>
      <c r="K114" s="74">
        <v>113</v>
      </c>
      <c r="L114" s="75">
        <v>5.72</v>
      </c>
    </row>
    <row r="115" spans="1:12" s="2" customFormat="1" ht="17.25" customHeight="1" x14ac:dyDescent="0.25">
      <c r="A115" s="49"/>
      <c r="B115" s="50"/>
      <c r="C115" s="51"/>
      <c r="D115" s="73" t="s">
        <v>45</v>
      </c>
      <c r="E115" s="73" t="s">
        <v>101</v>
      </c>
      <c r="F115" s="70">
        <v>90</v>
      </c>
      <c r="G115" s="73">
        <v>20.23</v>
      </c>
      <c r="H115" s="73">
        <v>10.07</v>
      </c>
      <c r="I115" s="73">
        <v>0.14000000000000001</v>
      </c>
      <c r="J115" s="73">
        <v>172</v>
      </c>
      <c r="K115" s="74">
        <v>293</v>
      </c>
      <c r="L115" s="75">
        <v>36.619999999999997</v>
      </c>
    </row>
    <row r="116" spans="1:12" s="2" customFormat="1" ht="17.25" customHeight="1" x14ac:dyDescent="0.25">
      <c r="A116" s="49"/>
      <c r="B116" s="50"/>
      <c r="C116" s="51"/>
      <c r="D116" s="73" t="s">
        <v>47</v>
      </c>
      <c r="E116" s="73" t="s">
        <v>102</v>
      </c>
      <c r="F116" s="70">
        <v>150</v>
      </c>
      <c r="G116" s="73">
        <v>2.66</v>
      </c>
      <c r="H116" s="73">
        <v>16.489999999999998</v>
      </c>
      <c r="I116" s="73">
        <v>12.9</v>
      </c>
      <c r="J116" s="73">
        <v>213</v>
      </c>
      <c r="K116" s="74">
        <v>143</v>
      </c>
      <c r="L116" s="75">
        <v>15.16</v>
      </c>
    </row>
    <row r="117" spans="1:12" s="2" customFormat="1" ht="17.25" customHeight="1" x14ac:dyDescent="0.25">
      <c r="A117" s="49"/>
      <c r="B117" s="50"/>
      <c r="C117" s="51"/>
      <c r="D117" s="73" t="s">
        <v>36</v>
      </c>
      <c r="E117" s="73" t="s">
        <v>77</v>
      </c>
      <c r="F117" s="70">
        <v>180</v>
      </c>
      <c r="G117" s="73">
        <v>0.17</v>
      </c>
      <c r="H117" s="73">
        <v>0.04</v>
      </c>
      <c r="I117" s="73">
        <v>12.29</v>
      </c>
      <c r="J117" s="73">
        <v>50</v>
      </c>
      <c r="K117" s="74">
        <v>430</v>
      </c>
      <c r="L117" s="75">
        <v>1.23</v>
      </c>
    </row>
    <row r="118" spans="1:12" s="2" customFormat="1" ht="17.25" customHeight="1" x14ac:dyDescent="0.25">
      <c r="A118" s="49"/>
      <c r="B118" s="50"/>
      <c r="C118" s="51"/>
      <c r="D118" s="73" t="s">
        <v>50</v>
      </c>
      <c r="E118" s="73" t="s">
        <v>51</v>
      </c>
      <c r="F118" s="70">
        <v>30</v>
      </c>
      <c r="G118" s="73">
        <v>3.85</v>
      </c>
      <c r="H118" s="73">
        <v>0.7</v>
      </c>
      <c r="I118" s="73">
        <v>18.7</v>
      </c>
      <c r="J118" s="73">
        <v>101</v>
      </c>
      <c r="K118" s="74">
        <v>116</v>
      </c>
      <c r="L118" s="75">
        <v>1.27</v>
      </c>
    </row>
    <row r="119" spans="1:12" s="2" customFormat="1" ht="17.25" customHeight="1" x14ac:dyDescent="0.25">
      <c r="A119" s="17"/>
      <c r="B119" s="52"/>
      <c r="C119" s="19"/>
      <c r="D119" s="25" t="s">
        <v>24</v>
      </c>
      <c r="E119" s="26"/>
      <c r="F119" s="27">
        <f>SUM(F114:F118)</f>
        <v>650</v>
      </c>
      <c r="G119" s="28">
        <f>SUM(G114:G118)</f>
        <v>31.070000000000004</v>
      </c>
      <c r="H119" s="28">
        <f>SUM(H114:H118)</f>
        <v>30.249999999999996</v>
      </c>
      <c r="I119" s="28">
        <f>SUM(I114:I118)</f>
        <v>55.41</v>
      </c>
      <c r="J119" s="28">
        <f>SUM(J114:J118)</f>
        <v>625</v>
      </c>
      <c r="K119" s="29"/>
      <c r="L119" s="30">
        <f>SUM(L114:L118)</f>
        <v>60</v>
      </c>
    </row>
    <row r="120" spans="1:12" s="38" customFormat="1" ht="17.25" customHeight="1" thickBot="1" x14ac:dyDescent="0.3">
      <c r="A120" s="39">
        <f>A107</f>
        <v>2</v>
      </c>
      <c r="B120" s="40">
        <f>B107</f>
        <v>3</v>
      </c>
      <c r="C120" s="85" t="s">
        <v>26</v>
      </c>
      <c r="D120" s="86"/>
      <c r="E120" s="41"/>
      <c r="F120" s="42">
        <f>F113+F119</f>
        <v>1270</v>
      </c>
      <c r="G120" s="43">
        <f>G113+G119</f>
        <v>53.55</v>
      </c>
      <c r="H120" s="43">
        <f>H113+H119</f>
        <v>48.539999999999992</v>
      </c>
      <c r="I120" s="43">
        <f>I113+I119</f>
        <v>129.17000000000002</v>
      </c>
      <c r="J120" s="43">
        <f>J113+J119</f>
        <v>1168</v>
      </c>
      <c r="K120" s="44"/>
      <c r="L120" s="45">
        <f>L113+L119</f>
        <v>146.01999999999998</v>
      </c>
    </row>
    <row r="121" spans="1:12" s="2" customFormat="1" ht="17.25" customHeight="1" x14ac:dyDescent="0.25">
      <c r="A121" s="46">
        <v>2</v>
      </c>
      <c r="B121" s="47">
        <v>4</v>
      </c>
      <c r="C121" s="48" t="s">
        <v>23</v>
      </c>
      <c r="D121" s="76" t="s">
        <v>34</v>
      </c>
      <c r="E121" s="76" t="s">
        <v>103</v>
      </c>
      <c r="F121" s="77">
        <v>200</v>
      </c>
      <c r="G121" s="76">
        <v>29.17</v>
      </c>
      <c r="H121" s="76">
        <v>17.190000000000001</v>
      </c>
      <c r="I121" s="76">
        <v>22.74</v>
      </c>
      <c r="J121" s="76">
        <v>362</v>
      </c>
      <c r="K121" s="78">
        <v>223</v>
      </c>
      <c r="L121" s="79">
        <v>65.53</v>
      </c>
    </row>
    <row r="122" spans="1:12" s="2" customFormat="1" ht="17.25" customHeight="1" x14ac:dyDescent="0.25">
      <c r="A122" s="22"/>
      <c r="B122" s="23"/>
      <c r="C122" s="24"/>
      <c r="D122" s="73" t="s">
        <v>36</v>
      </c>
      <c r="E122" s="73" t="s">
        <v>77</v>
      </c>
      <c r="F122" s="70">
        <v>200</v>
      </c>
      <c r="G122" s="73">
        <v>0.19</v>
      </c>
      <c r="H122" s="73">
        <v>0.04</v>
      </c>
      <c r="I122" s="73">
        <v>13.66</v>
      </c>
      <c r="J122" s="73">
        <v>56</v>
      </c>
      <c r="K122" s="74">
        <v>430</v>
      </c>
      <c r="L122" s="75">
        <v>1.36</v>
      </c>
    </row>
    <row r="123" spans="1:12" s="2" customFormat="1" ht="17.25" customHeight="1" x14ac:dyDescent="0.25">
      <c r="A123" s="22"/>
      <c r="B123" s="23"/>
      <c r="C123" s="24"/>
      <c r="D123" s="73" t="s">
        <v>38</v>
      </c>
      <c r="E123" s="73" t="s">
        <v>39</v>
      </c>
      <c r="F123" s="70">
        <v>40</v>
      </c>
      <c r="G123" s="73">
        <v>3.4</v>
      </c>
      <c r="H123" s="73">
        <v>0.64</v>
      </c>
      <c r="I123" s="73">
        <v>14.8</v>
      </c>
      <c r="J123" s="73">
        <v>72</v>
      </c>
      <c r="K123" s="74">
        <v>108</v>
      </c>
      <c r="L123" s="75">
        <v>3.44</v>
      </c>
    </row>
    <row r="124" spans="1:12" s="2" customFormat="1" ht="17.25" customHeight="1" x14ac:dyDescent="0.25">
      <c r="A124" s="22"/>
      <c r="B124" s="23"/>
      <c r="C124" s="24"/>
      <c r="D124" s="73" t="s">
        <v>40</v>
      </c>
      <c r="E124" s="73" t="s">
        <v>41</v>
      </c>
      <c r="F124" s="70">
        <v>123</v>
      </c>
      <c r="G124" s="73">
        <v>1.88</v>
      </c>
      <c r="H124" s="73">
        <v>0.63</v>
      </c>
      <c r="I124" s="73">
        <v>26.25</v>
      </c>
      <c r="J124" s="73">
        <v>120</v>
      </c>
      <c r="K124" s="74">
        <v>118</v>
      </c>
      <c r="L124" s="75">
        <v>15.69</v>
      </c>
    </row>
    <row r="125" spans="1:12" s="2" customFormat="1" ht="17.25" customHeight="1" x14ac:dyDescent="0.25">
      <c r="A125" s="22"/>
      <c r="B125" s="23"/>
      <c r="C125" s="24"/>
      <c r="D125" s="25" t="s">
        <v>24</v>
      </c>
      <c r="E125" s="26"/>
      <c r="F125" s="27">
        <f>SUM(F121:F124)</f>
        <v>563</v>
      </c>
      <c r="G125" s="28">
        <f>SUM(G121:G124)</f>
        <v>34.640000000000008</v>
      </c>
      <c r="H125" s="28">
        <f>SUM(H121:H124)</f>
        <v>18.5</v>
      </c>
      <c r="I125" s="28">
        <f>SUM(I121:I124)</f>
        <v>77.45</v>
      </c>
      <c r="J125" s="28">
        <f>SUM(J121:J124)</f>
        <v>610</v>
      </c>
      <c r="K125" s="29"/>
      <c r="L125" s="30">
        <f>SUM(L121:L124)</f>
        <v>86.02</v>
      </c>
    </row>
    <row r="126" spans="1:12" s="2" customFormat="1" ht="17.25" customHeight="1" x14ac:dyDescent="0.25">
      <c r="A126" s="22">
        <f>A121</f>
        <v>2</v>
      </c>
      <c r="B126" s="23">
        <f>B121</f>
        <v>4</v>
      </c>
      <c r="C126" s="24" t="s">
        <v>25</v>
      </c>
      <c r="D126" s="73" t="s">
        <v>28</v>
      </c>
      <c r="E126" s="73" t="s">
        <v>66</v>
      </c>
      <c r="F126" s="70">
        <v>60</v>
      </c>
      <c r="G126" s="73">
        <v>0.95</v>
      </c>
      <c r="H126" s="73">
        <v>3</v>
      </c>
      <c r="I126" s="73">
        <v>4.2699999999999996</v>
      </c>
      <c r="J126" s="73">
        <v>48</v>
      </c>
      <c r="K126" s="74">
        <v>47</v>
      </c>
      <c r="L126" s="75">
        <v>7.83</v>
      </c>
    </row>
    <row r="127" spans="1:12" s="2" customFormat="1" ht="17.25" customHeight="1" x14ac:dyDescent="0.25">
      <c r="A127" s="22"/>
      <c r="B127" s="23"/>
      <c r="C127" s="24"/>
      <c r="D127" s="73" t="s">
        <v>43</v>
      </c>
      <c r="E127" s="73" t="s">
        <v>104</v>
      </c>
      <c r="F127" s="70">
        <v>200</v>
      </c>
      <c r="G127" s="73">
        <v>4.5</v>
      </c>
      <c r="H127" s="73">
        <v>4.34</v>
      </c>
      <c r="I127" s="73">
        <v>15.91</v>
      </c>
      <c r="J127" s="73">
        <v>121</v>
      </c>
      <c r="K127" s="74">
        <v>155</v>
      </c>
      <c r="L127" s="75">
        <v>6.89</v>
      </c>
    </row>
    <row r="128" spans="1:12" s="2" customFormat="1" ht="17.25" customHeight="1" x14ac:dyDescent="0.25">
      <c r="A128" s="22"/>
      <c r="B128" s="23"/>
      <c r="C128" s="24"/>
      <c r="D128" s="73" t="s">
        <v>45</v>
      </c>
      <c r="E128" s="73" t="s">
        <v>105</v>
      </c>
      <c r="F128" s="70">
        <v>240</v>
      </c>
      <c r="G128" s="73">
        <v>18.829999999999998</v>
      </c>
      <c r="H128" s="73">
        <v>17.95</v>
      </c>
      <c r="I128" s="73">
        <v>32.86</v>
      </c>
      <c r="J128" s="73">
        <v>369</v>
      </c>
      <c r="K128" s="74">
        <v>259</v>
      </c>
      <c r="L128" s="75">
        <v>38.25</v>
      </c>
    </row>
    <row r="129" spans="1:16" s="2" customFormat="1" ht="17.25" customHeight="1" x14ac:dyDescent="0.25">
      <c r="A129" s="22"/>
      <c r="B129" s="23"/>
      <c r="C129" s="24"/>
      <c r="D129" s="73" t="s">
        <v>62</v>
      </c>
      <c r="E129" s="73" t="s">
        <v>63</v>
      </c>
      <c r="F129" s="70">
        <v>200</v>
      </c>
      <c r="G129" s="73">
        <v>1.4</v>
      </c>
      <c r="H129" s="73">
        <v>0</v>
      </c>
      <c r="I129" s="73">
        <v>29</v>
      </c>
      <c r="J129" s="73">
        <v>122</v>
      </c>
      <c r="K129" s="74">
        <v>591</v>
      </c>
      <c r="L129" s="75">
        <v>5.34</v>
      </c>
    </row>
    <row r="130" spans="1:16" s="2" customFormat="1" ht="17.25" customHeight="1" x14ac:dyDescent="0.25">
      <c r="A130" s="22"/>
      <c r="B130" s="23"/>
      <c r="C130" s="24"/>
      <c r="D130" s="73" t="s">
        <v>50</v>
      </c>
      <c r="E130" s="73" t="s">
        <v>51</v>
      </c>
      <c r="F130" s="70">
        <v>40</v>
      </c>
      <c r="G130" s="73">
        <v>3.08</v>
      </c>
      <c r="H130" s="73">
        <v>0.56000000000000005</v>
      </c>
      <c r="I130" s="73">
        <v>14.96</v>
      </c>
      <c r="J130" s="73">
        <v>81</v>
      </c>
      <c r="K130" s="74">
        <v>116</v>
      </c>
      <c r="L130" s="75">
        <v>1.69</v>
      </c>
    </row>
    <row r="131" spans="1:16" s="2" customFormat="1" ht="17.25" customHeight="1" x14ac:dyDescent="0.25">
      <c r="A131" s="22"/>
      <c r="B131" s="23"/>
      <c r="C131" s="24"/>
      <c r="D131" s="25" t="s">
        <v>24</v>
      </c>
      <c r="E131" s="26"/>
      <c r="F131" s="27">
        <f>SUM(F126:F130)</f>
        <v>740</v>
      </c>
      <c r="G131" s="28">
        <f>SUM(G126:G130)</f>
        <v>28.759999999999998</v>
      </c>
      <c r="H131" s="28">
        <f>SUM(H126:H130)</f>
        <v>25.849999999999998</v>
      </c>
      <c r="I131" s="28">
        <f>SUM(I126:I130)</f>
        <v>97</v>
      </c>
      <c r="J131" s="28">
        <f>SUM(J126:J130)</f>
        <v>741</v>
      </c>
      <c r="K131" s="29"/>
      <c r="L131" s="30">
        <f>SUM(L126:L130)</f>
        <v>60</v>
      </c>
    </row>
    <row r="132" spans="1:16" s="38" customFormat="1" ht="17.25" customHeight="1" thickBot="1" x14ac:dyDescent="0.3">
      <c r="A132" s="31">
        <f>A121</f>
        <v>2</v>
      </c>
      <c r="B132" s="32">
        <f>B121</f>
        <v>4</v>
      </c>
      <c r="C132" s="81" t="s">
        <v>26</v>
      </c>
      <c r="D132" s="82"/>
      <c r="E132" s="33"/>
      <c r="F132" s="34">
        <f>F125+F131</f>
        <v>1303</v>
      </c>
      <c r="G132" s="35">
        <f>G125+G131</f>
        <v>63.400000000000006</v>
      </c>
      <c r="H132" s="35">
        <f>H125+H131</f>
        <v>44.349999999999994</v>
      </c>
      <c r="I132" s="35">
        <f>I125+I131</f>
        <v>174.45</v>
      </c>
      <c r="J132" s="35">
        <f>J125+J131</f>
        <v>1351</v>
      </c>
      <c r="K132" s="36"/>
      <c r="L132" s="37">
        <f>L125+L131</f>
        <v>146.01999999999998</v>
      </c>
    </row>
    <row r="133" spans="1:16" s="2" customFormat="1" ht="17.25" customHeight="1" x14ac:dyDescent="0.25">
      <c r="A133" s="49">
        <v>2</v>
      </c>
      <c r="B133" s="50">
        <v>5</v>
      </c>
      <c r="C133" s="51" t="s">
        <v>23</v>
      </c>
      <c r="D133" s="65" t="s">
        <v>28</v>
      </c>
      <c r="E133" s="65" t="s">
        <v>106</v>
      </c>
      <c r="F133" s="66">
        <v>70</v>
      </c>
      <c r="G133" s="65">
        <v>7.14</v>
      </c>
      <c r="H133" s="65">
        <v>8.08</v>
      </c>
      <c r="I133" s="65">
        <v>17.989999999999998</v>
      </c>
      <c r="J133" s="65">
        <v>173</v>
      </c>
      <c r="K133" s="80" t="s">
        <v>107</v>
      </c>
      <c r="L133" s="68">
        <v>6.07</v>
      </c>
      <c r="N133" s="38"/>
      <c r="O133" s="38"/>
      <c r="P133" s="38"/>
    </row>
    <row r="134" spans="1:16" s="2" customFormat="1" ht="17.25" customHeight="1" x14ac:dyDescent="0.25">
      <c r="A134" s="49"/>
      <c r="B134" s="50"/>
      <c r="C134" s="51"/>
      <c r="D134" s="73" t="s">
        <v>34</v>
      </c>
      <c r="E134" s="73" t="s">
        <v>108</v>
      </c>
      <c r="F134" s="70">
        <v>110</v>
      </c>
      <c r="G134" s="73">
        <v>8.1300000000000008</v>
      </c>
      <c r="H134" s="73">
        <v>9.01</v>
      </c>
      <c r="I134" s="73">
        <v>10.72</v>
      </c>
      <c r="J134" s="73">
        <v>157</v>
      </c>
      <c r="K134" s="74">
        <v>278</v>
      </c>
      <c r="L134" s="75">
        <v>38.56</v>
      </c>
      <c r="N134" s="38"/>
      <c r="O134" s="38"/>
      <c r="P134" s="38"/>
    </row>
    <row r="135" spans="1:16" s="2" customFormat="1" ht="17.25" customHeight="1" x14ac:dyDescent="0.25">
      <c r="A135" s="49"/>
      <c r="B135" s="50"/>
      <c r="C135" s="51"/>
      <c r="D135" s="73" t="s">
        <v>47</v>
      </c>
      <c r="E135" s="73" t="s">
        <v>48</v>
      </c>
      <c r="F135" s="70">
        <v>150</v>
      </c>
      <c r="G135" s="73">
        <v>5.0999999999999996</v>
      </c>
      <c r="H135" s="73">
        <v>2.56</v>
      </c>
      <c r="I135" s="73">
        <v>33.01</v>
      </c>
      <c r="J135" s="73">
        <v>175</v>
      </c>
      <c r="K135" s="74">
        <v>203</v>
      </c>
      <c r="L135" s="75">
        <v>5.28</v>
      </c>
      <c r="N135" s="38"/>
      <c r="O135" s="38"/>
      <c r="P135" s="38"/>
    </row>
    <row r="136" spans="1:16" s="2" customFormat="1" ht="17.25" customHeight="1" x14ac:dyDescent="0.25">
      <c r="A136" s="49"/>
      <c r="B136" s="50"/>
      <c r="C136" s="51"/>
      <c r="D136" s="73" t="s">
        <v>36</v>
      </c>
      <c r="E136" s="73" t="s">
        <v>77</v>
      </c>
      <c r="F136" s="70">
        <v>200</v>
      </c>
      <c r="G136" s="73">
        <v>0.19</v>
      </c>
      <c r="H136" s="73">
        <v>0.04</v>
      </c>
      <c r="I136" s="73">
        <v>13.66</v>
      </c>
      <c r="J136" s="73">
        <v>56</v>
      </c>
      <c r="K136" s="74">
        <v>430</v>
      </c>
      <c r="L136" s="75">
        <v>1.36</v>
      </c>
      <c r="N136" s="38"/>
      <c r="O136" s="38"/>
      <c r="P136" s="38"/>
    </row>
    <row r="137" spans="1:16" s="2" customFormat="1" ht="17.25" customHeight="1" x14ac:dyDescent="0.25">
      <c r="A137" s="49"/>
      <c r="B137" s="50"/>
      <c r="C137" s="51"/>
      <c r="D137" s="73" t="s">
        <v>38</v>
      </c>
      <c r="E137" s="73" t="s">
        <v>39</v>
      </c>
      <c r="F137" s="70">
        <v>30</v>
      </c>
      <c r="G137" s="73">
        <v>3.4</v>
      </c>
      <c r="H137" s="73">
        <v>0.64</v>
      </c>
      <c r="I137" s="73">
        <v>14.8</v>
      </c>
      <c r="J137" s="73">
        <v>72</v>
      </c>
      <c r="K137" s="74">
        <v>108</v>
      </c>
      <c r="L137" s="75">
        <v>2.59</v>
      </c>
      <c r="N137" s="38"/>
      <c r="O137" s="38"/>
      <c r="P137" s="38"/>
    </row>
    <row r="138" spans="1:16" s="2" customFormat="1" ht="17.25" customHeight="1" x14ac:dyDescent="0.25">
      <c r="A138" s="49"/>
      <c r="B138" s="50"/>
      <c r="C138" s="51"/>
      <c r="D138" s="73" t="s">
        <v>71</v>
      </c>
      <c r="E138" s="73" t="s">
        <v>72</v>
      </c>
      <c r="F138" s="70">
        <v>20</v>
      </c>
      <c r="G138" s="73">
        <v>0.1</v>
      </c>
      <c r="H138" s="73">
        <v>0</v>
      </c>
      <c r="I138" s="73">
        <v>13.76</v>
      </c>
      <c r="J138" s="73">
        <v>55</v>
      </c>
      <c r="K138" s="74">
        <v>113</v>
      </c>
      <c r="L138" s="75">
        <v>3.16</v>
      </c>
      <c r="N138" s="38"/>
      <c r="O138" s="38"/>
      <c r="P138" s="38"/>
    </row>
    <row r="139" spans="1:16" s="2" customFormat="1" ht="17.25" customHeight="1" x14ac:dyDescent="0.25">
      <c r="A139" s="49"/>
      <c r="B139" s="50"/>
      <c r="C139" s="51"/>
      <c r="D139" s="73" t="s">
        <v>71</v>
      </c>
      <c r="E139" s="73" t="s">
        <v>109</v>
      </c>
      <c r="F139" s="70">
        <v>200</v>
      </c>
      <c r="G139" s="73">
        <v>2.9</v>
      </c>
      <c r="H139" s="73">
        <v>2.8</v>
      </c>
      <c r="I139" s="73">
        <v>10.56</v>
      </c>
      <c r="J139" s="73">
        <v>73</v>
      </c>
      <c r="K139" s="74">
        <v>402</v>
      </c>
      <c r="L139" s="75">
        <v>29</v>
      </c>
      <c r="N139" s="38"/>
      <c r="O139" s="38"/>
      <c r="P139" s="38"/>
    </row>
    <row r="140" spans="1:16" s="2" customFormat="1" ht="17.25" customHeight="1" x14ac:dyDescent="0.25">
      <c r="A140" s="17"/>
      <c r="B140" s="52"/>
      <c r="C140" s="19"/>
      <c r="D140" s="25" t="s">
        <v>24</v>
      </c>
      <c r="E140" s="26"/>
      <c r="F140" s="27">
        <f>SUM(F133:F139)</f>
        <v>780</v>
      </c>
      <c r="G140" s="28">
        <f>SUM(G133:G139)</f>
        <v>26.959999999999997</v>
      </c>
      <c r="H140" s="28">
        <f>SUM(H133:H139)</f>
        <v>23.13</v>
      </c>
      <c r="I140" s="28">
        <f>SUM(I133:I139)</f>
        <v>114.5</v>
      </c>
      <c r="J140" s="28">
        <f>SUM(J133:J139)</f>
        <v>761</v>
      </c>
      <c r="K140" s="29"/>
      <c r="L140" s="30">
        <f>SUM(L133:L139)</f>
        <v>86.02</v>
      </c>
      <c r="N140" s="38"/>
      <c r="O140" s="38"/>
      <c r="P140" s="38"/>
    </row>
    <row r="141" spans="1:16" s="2" customFormat="1" ht="17.25" customHeight="1" x14ac:dyDescent="0.25">
      <c r="A141" s="53">
        <f>A133</f>
        <v>2</v>
      </c>
      <c r="B141" s="54">
        <f>B133</f>
        <v>5</v>
      </c>
      <c r="C141" s="55" t="s">
        <v>25</v>
      </c>
      <c r="D141" s="73" t="s">
        <v>43</v>
      </c>
      <c r="E141" s="73" t="s">
        <v>110</v>
      </c>
      <c r="F141" s="70">
        <v>200</v>
      </c>
      <c r="G141" s="73">
        <v>10.26</v>
      </c>
      <c r="H141" s="73">
        <v>11.28</v>
      </c>
      <c r="I141" s="73">
        <v>6.99</v>
      </c>
      <c r="J141" s="73">
        <v>171</v>
      </c>
      <c r="K141" s="74">
        <v>96</v>
      </c>
      <c r="L141" s="75">
        <v>9.5399999999999991</v>
      </c>
      <c r="N141" s="38"/>
      <c r="O141" s="38"/>
      <c r="P141" s="38"/>
    </row>
    <row r="142" spans="1:16" s="2" customFormat="1" ht="17.25" customHeight="1" x14ac:dyDescent="0.25">
      <c r="A142" s="49"/>
      <c r="B142" s="50"/>
      <c r="C142" s="51"/>
      <c r="D142" s="73" t="s">
        <v>45</v>
      </c>
      <c r="E142" s="73" t="s">
        <v>111</v>
      </c>
      <c r="F142" s="70">
        <v>90</v>
      </c>
      <c r="G142" s="73">
        <v>8.83</v>
      </c>
      <c r="H142" s="73">
        <v>2.02</v>
      </c>
      <c r="I142" s="73">
        <v>2.1800000000000002</v>
      </c>
      <c r="J142" s="73">
        <v>62</v>
      </c>
      <c r="K142" s="74">
        <v>277</v>
      </c>
      <c r="L142" s="75">
        <v>35.19</v>
      </c>
      <c r="N142" s="38"/>
      <c r="O142" s="38"/>
      <c r="P142" s="38"/>
    </row>
    <row r="143" spans="1:16" s="2" customFormat="1" ht="17.25" customHeight="1" x14ac:dyDescent="0.25">
      <c r="A143" s="49"/>
      <c r="B143" s="50"/>
      <c r="C143" s="51"/>
      <c r="D143" s="73" t="s">
        <v>47</v>
      </c>
      <c r="E143" s="73" t="s">
        <v>61</v>
      </c>
      <c r="F143" s="70">
        <v>150</v>
      </c>
      <c r="G143" s="73">
        <v>3.34</v>
      </c>
      <c r="H143" s="73">
        <v>3.49</v>
      </c>
      <c r="I143" s="73">
        <v>22.11</v>
      </c>
      <c r="J143" s="73">
        <v>134</v>
      </c>
      <c r="K143" s="74">
        <v>312</v>
      </c>
      <c r="L143" s="75">
        <v>9.59</v>
      </c>
      <c r="N143" s="38"/>
      <c r="O143" s="38"/>
      <c r="P143" s="38"/>
    </row>
    <row r="144" spans="1:16" s="2" customFormat="1" ht="17.25" customHeight="1" x14ac:dyDescent="0.25">
      <c r="A144" s="49"/>
      <c r="B144" s="50"/>
      <c r="C144" s="51"/>
      <c r="D144" s="73" t="s">
        <v>62</v>
      </c>
      <c r="E144" s="73" t="s">
        <v>112</v>
      </c>
      <c r="F144" s="70">
        <v>200</v>
      </c>
      <c r="G144" s="73">
        <v>0.66</v>
      </c>
      <c r="H144" s="73">
        <v>0.09</v>
      </c>
      <c r="I144" s="73">
        <v>32.01</v>
      </c>
      <c r="J144" s="73">
        <v>133</v>
      </c>
      <c r="K144" s="74">
        <v>349</v>
      </c>
      <c r="L144" s="75">
        <v>3.99</v>
      </c>
      <c r="N144" s="38"/>
      <c r="O144" s="38"/>
      <c r="P144" s="38"/>
    </row>
    <row r="145" spans="1:12" s="2" customFormat="1" ht="17.25" customHeight="1" x14ac:dyDescent="0.25">
      <c r="A145" s="49"/>
      <c r="B145" s="50"/>
      <c r="C145" s="51"/>
      <c r="D145" s="73" t="s">
        <v>50</v>
      </c>
      <c r="E145" s="73" t="s">
        <v>51</v>
      </c>
      <c r="F145" s="70">
        <v>40</v>
      </c>
      <c r="G145" s="73">
        <v>3.08</v>
      </c>
      <c r="H145" s="73">
        <v>0.56000000000000005</v>
      </c>
      <c r="I145" s="73">
        <v>14.96</v>
      </c>
      <c r="J145" s="73">
        <v>81</v>
      </c>
      <c r="K145" s="74">
        <v>116</v>
      </c>
      <c r="L145" s="75">
        <v>1.69</v>
      </c>
    </row>
    <row r="146" spans="1:12" s="2" customFormat="1" ht="17.25" customHeight="1" x14ac:dyDescent="0.25">
      <c r="A146" s="17"/>
      <c r="B146" s="52"/>
      <c r="C146" s="19"/>
      <c r="D146" s="25" t="s">
        <v>24</v>
      </c>
      <c r="E146" s="26"/>
      <c r="F146" s="27">
        <f>SUM(F141:F145)</f>
        <v>680</v>
      </c>
      <c r="G146" s="28">
        <f>SUM(G141:G145)</f>
        <v>26.17</v>
      </c>
      <c r="H146" s="28">
        <f>SUM(H141:H145)</f>
        <v>17.439999999999998</v>
      </c>
      <c r="I146" s="28">
        <f>SUM(I141:I145)</f>
        <v>78.25</v>
      </c>
      <c r="J146" s="28">
        <f>SUM(J141:J145)</f>
        <v>581</v>
      </c>
      <c r="K146" s="29"/>
      <c r="L146" s="30">
        <f>SUM(L141:L145)</f>
        <v>59.999999999999993</v>
      </c>
    </row>
    <row r="147" spans="1:12" s="38" customFormat="1" ht="17.25" customHeight="1" thickBot="1" x14ac:dyDescent="0.3">
      <c r="A147" s="31">
        <f>A133</f>
        <v>2</v>
      </c>
      <c r="B147" s="32">
        <f>B133</f>
        <v>5</v>
      </c>
      <c r="C147" s="81" t="s">
        <v>26</v>
      </c>
      <c r="D147" s="82"/>
      <c r="E147" s="33"/>
      <c r="F147" s="34">
        <f>F140+F146</f>
        <v>1460</v>
      </c>
      <c r="G147" s="35">
        <f>G140+G146</f>
        <v>53.129999999999995</v>
      </c>
      <c r="H147" s="35">
        <f>H140+H146</f>
        <v>40.569999999999993</v>
      </c>
      <c r="I147" s="35">
        <f>I140+I146</f>
        <v>192.75</v>
      </c>
      <c r="J147" s="35">
        <f>J140+J146</f>
        <v>1342</v>
      </c>
      <c r="K147" s="36"/>
      <c r="L147" s="37">
        <f>L140+L146</f>
        <v>146.01999999999998</v>
      </c>
    </row>
    <row r="148" spans="1:12" s="38" customFormat="1" ht="17.25" customHeight="1" thickBot="1" x14ac:dyDescent="0.3">
      <c r="A148" s="56"/>
      <c r="B148" s="57"/>
      <c r="C148" s="83" t="s">
        <v>27</v>
      </c>
      <c r="D148" s="83"/>
      <c r="E148" s="83"/>
      <c r="F148" s="58">
        <f>(F21+F37+F49+F64+F77+F90+F106+F120+F132+F147)/(IF(F21=0,0,1)+IF(F37=0,0,1)+IF(F49=0,0,1)+IF(F64=0,0,1)+IF(F77=0,0,1)+IF(F90=0,0,1)+IF(F106=0,0,1)+IF(F120=0,0,1)+IF(F132=0,0,1)+IF(F147=0,0,1))</f>
        <v>1361.0520000000001</v>
      </c>
      <c r="G148" s="59">
        <f>(G21+G37+G49+G64+G77+G90+G106+G120+G132+G147)/(IF(G21=0,0,1)+IF(G37=0,0,1)+IF(G49=0,0,1)+IF(G64=0,0,1)+IF(G77=0,0,1)+IF(G90=0,0,1)+IF(G106=0,0,1)+IF(G120=0,0,1)+IF(G132=0,0,1)+IF(G147=0,0,1))</f>
        <v>72.652000000000001</v>
      </c>
      <c r="H148" s="59">
        <f>(H21+H37+H49+H64+H77+H90+H106+H120+H132+H147)/(IF(H21=0,0,1)+IF(H37=0,0,1)+IF(H49=0,0,1)+IF(H64=0,0,1)+IF(H77=0,0,1)+IF(H90=0,0,1)+IF(H106=0,0,1)+IF(H120=0,0,1)+IF(H132=0,0,1)+IF(H147=0,0,1))</f>
        <v>48.006</v>
      </c>
      <c r="I148" s="59">
        <f>(I21+I37+I49+I64+I77+I90+I106+I120+I132+I147)/(IF(I21=0,0,1)+IF(I37=0,0,1)+IF(I49=0,0,1)+IF(I64=0,0,1)+IF(I77=0,0,1)+IF(I90=0,0,1)+IF(I106=0,0,1)+IF(I120=0,0,1)+IF(I132=0,0,1)+IF(I147=0,0,1))</f>
        <v>167.416</v>
      </c>
      <c r="J148" s="59">
        <f>(J21+J37+J49+J64+J77+J90+J106+J120+J132+J147)/(IF(J21=0,0,1)+IF(J37=0,0,1)+IF(J49=0,0,1)+IF(J64=0,0,1)+IF(J77=0,0,1)+IF(J90=0,0,1)+IF(J106=0,0,1)+IF(J120=0,0,1)+IF(J132=0,0,1)+IF(J147=0,0,1))</f>
        <v>1383.8</v>
      </c>
      <c r="K148" s="60"/>
      <c r="L148" s="61">
        <f>(L21+L37+L49+L64+L77+L90+L106+L120+L132+L147)/(IF(L21=0,0,1)+IF(L37=0,0,1)+IF(L49=0,0,1)+IF(L64=0,0,1)+IF(L77=0,0,1)+IF(L90=0,0,1)+IF(L106=0,0,1)+IF(L120=0,0,1)+IF(L132=0,0,1)+IF(L147=0,0,1))</f>
        <v>146.01999999999998</v>
      </c>
    </row>
  </sheetData>
  <autoFilter ref="A5:L148" xr:uid="{00000000-0009-0000-0000-00000A000000}"/>
  <mergeCells count="14">
    <mergeCell ref="C49:D49"/>
    <mergeCell ref="C1:E1"/>
    <mergeCell ref="H1:K1"/>
    <mergeCell ref="H2:K2"/>
    <mergeCell ref="C21:D21"/>
    <mergeCell ref="C37:D37"/>
    <mergeCell ref="C147:D147"/>
    <mergeCell ref="C148:E148"/>
    <mergeCell ref="C64:D64"/>
    <mergeCell ref="C77:D77"/>
    <mergeCell ref="C90:D90"/>
    <mergeCell ref="C106:D106"/>
    <mergeCell ref="C120:D120"/>
    <mergeCell ref="C132:D132"/>
  </mergeCells>
  <pageMargins left="0" right="0" top="0.55118110236220474" bottom="0" header="0.31496062992125984" footer="0.31496062992125984"/>
  <pageSetup paperSize="9" scale="82" fitToHeight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Типовое примерное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Trowimova</cp:lastModifiedBy>
  <dcterms:created xsi:type="dcterms:W3CDTF">2024-04-26T08:38:37Z</dcterms:created>
  <dcterms:modified xsi:type="dcterms:W3CDTF">2024-04-27T07:09:35Z</dcterms:modified>
</cp:coreProperties>
</file>